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DATABASE" sheetId="1" r:id="rId1"/>
  </sheets>
  <definedNames/>
  <calcPr fullCalcOnLoad="1"/>
</workbook>
</file>

<file path=xl/sharedStrings.xml><?xml version="1.0" encoding="utf-8"?>
<sst xmlns="http://schemas.openxmlformats.org/spreadsheetml/2006/main" count="165" uniqueCount="120">
  <si>
    <t>città</t>
  </si>
  <si>
    <t>n. 28/2009</t>
  </si>
  <si>
    <t xml:space="preserve">Comune di Alliste </t>
  </si>
  <si>
    <t>70122 BARI</t>
  </si>
  <si>
    <t>n. 2/2009 rilasciata dalla Capitaneria di Porto di Bari.</t>
  </si>
  <si>
    <t>73040 Alliste (Le)</t>
  </si>
  <si>
    <t>Comune di Castro</t>
  </si>
  <si>
    <t>73030 Castro (Le)</t>
  </si>
  <si>
    <t>n. 3/2008</t>
  </si>
  <si>
    <t>n. 8/2008</t>
  </si>
  <si>
    <t>n. 35/2008</t>
  </si>
  <si>
    <t>n.61/2008</t>
  </si>
  <si>
    <t>n.62/2008</t>
  </si>
  <si>
    <t>n.26/2009</t>
  </si>
  <si>
    <t>n.19/2010</t>
  </si>
  <si>
    <t xml:space="preserve">Comune di Diso </t>
  </si>
  <si>
    <t>n.11/2008</t>
  </si>
  <si>
    <t>74013 – Ginosa ( Ta)</t>
  </si>
  <si>
    <t>n.72/2008</t>
  </si>
  <si>
    <t>Comune di Ginosa</t>
  </si>
  <si>
    <t>Comune di Giovinazzo</t>
  </si>
  <si>
    <t>74020 Giovinazzo (Ba)</t>
  </si>
  <si>
    <t>73030 Diso (Le)</t>
  </si>
  <si>
    <t>n.3/2010</t>
  </si>
  <si>
    <t>n. 2/2009</t>
  </si>
  <si>
    <t>Comune di Lizzano</t>
  </si>
  <si>
    <t>74020 Lizzano (Ta)</t>
  </si>
  <si>
    <t>n. 43/2009</t>
  </si>
  <si>
    <t>Comune di Maruggio</t>
  </si>
  <si>
    <t>Comune di Morciano di Leuca</t>
  </si>
  <si>
    <t>73040 Morciano di Leuca (Le)</t>
  </si>
  <si>
    <t>n.13/2010</t>
  </si>
  <si>
    <t>n.76/2008</t>
  </si>
  <si>
    <t>n.36/2009</t>
  </si>
  <si>
    <t>n.50/2009</t>
  </si>
  <si>
    <t>n.73/2008</t>
  </si>
  <si>
    <t>id</t>
  </si>
  <si>
    <t>Comune di Nardò</t>
  </si>
  <si>
    <t>73048 Nardò (Le)</t>
  </si>
  <si>
    <t>Comune di Otranto</t>
  </si>
  <si>
    <t>n.51/2008</t>
  </si>
  <si>
    <t>Comune di Polignano</t>
  </si>
  <si>
    <t xml:space="preserve">70044 Polignano (Ba) </t>
  </si>
  <si>
    <t>n.23/2010</t>
  </si>
  <si>
    <t>Comune di Pulsano</t>
  </si>
  <si>
    <t>74026 Pulsano (Ta)</t>
  </si>
  <si>
    <t>n.44/2009</t>
  </si>
  <si>
    <t>n.45/2009</t>
  </si>
  <si>
    <t>Comune di Taviano</t>
  </si>
  <si>
    <t>n. 5/2008</t>
  </si>
  <si>
    <t>n. 1/2009</t>
  </si>
  <si>
    <t>Comune di Torricella</t>
  </si>
  <si>
    <t>74020 Torricella (Ta)</t>
  </si>
  <si>
    <t>Comune di Trani</t>
  </si>
  <si>
    <t>70059 Trani (Bat)</t>
  </si>
  <si>
    <t>n.22/2010</t>
  </si>
  <si>
    <t>n.15/2010</t>
  </si>
  <si>
    <t>n.11/2009</t>
  </si>
  <si>
    <t>Comune di Tricase</t>
  </si>
  <si>
    <t xml:space="preserve">Comune di Bari Rip. Contratti e Appalti </t>
  </si>
  <si>
    <t>Bisceglie Approdi s.p.a.</t>
  </si>
  <si>
    <t>Porto Turistico Marina di Leuca s.p.a.</t>
  </si>
  <si>
    <t>73030 Marina di Leuca (Le)</t>
  </si>
  <si>
    <t>70052 Bisceglie ( Bat)</t>
  </si>
  <si>
    <t>71043 Manfredonia (Fg)</t>
  </si>
  <si>
    <t>n.30/2001</t>
  </si>
  <si>
    <t>74020 Maruggio (TA)</t>
  </si>
  <si>
    <t xml:space="preserve">Alla Torre Moline spa  </t>
  </si>
  <si>
    <t>Porto di San Foca s.p.a.</t>
  </si>
  <si>
    <t xml:space="preserve">730126 Melendugno (Le) </t>
  </si>
  <si>
    <t>Cala Ponte s.p.a.</t>
  </si>
  <si>
    <t>70015 Noci (Ba)</t>
  </si>
  <si>
    <t>00195 Roma</t>
  </si>
  <si>
    <t>a.f.s. n.1/2012 R.P.</t>
  </si>
  <si>
    <t>Città di Trani Settore Darsena VI Rip.</t>
  </si>
  <si>
    <t>76125 Trani (BT)</t>
  </si>
  <si>
    <t>n. 36/2007</t>
  </si>
  <si>
    <t>n.10/2008</t>
  </si>
  <si>
    <t>Aurora Porto Turistico di Vieste s.p.a.</t>
  </si>
  <si>
    <t>71019 Vieste (FG)</t>
  </si>
  <si>
    <t>a.f. n.1/01 C.P. Manfr.</t>
  </si>
  <si>
    <t>SI</t>
  </si>
  <si>
    <t>73039  Taviano(Le)</t>
  </si>
  <si>
    <t>n.14/2010</t>
  </si>
  <si>
    <t>n.4/2010</t>
  </si>
  <si>
    <t>015137 /13</t>
  </si>
  <si>
    <t xml:space="preserve"> </t>
  </si>
  <si>
    <t>n.46/2009</t>
  </si>
  <si>
    <t>n.45/2008 c.p.</t>
  </si>
  <si>
    <t>74026 Pulsano (Ta) idrovie</t>
  </si>
  <si>
    <t>74020 Maruggio (Ta) idrovie</t>
  </si>
  <si>
    <t>rep. n. 009368 del 29.05.2008</t>
  </si>
  <si>
    <t>n. 20/2010</t>
  </si>
  <si>
    <t>a.f. n.1/2001 C.P. Ga</t>
  </si>
  <si>
    <t>Impresa Pietro Cidonio s.p.a. Rodi</t>
  </si>
  <si>
    <t>R.C. 52/2001 Atti n. 1/2001</t>
  </si>
  <si>
    <t>22/2009</t>
  </si>
  <si>
    <t>Comune Bisceglie</t>
  </si>
  <si>
    <t>Imposta regionale</t>
  </si>
  <si>
    <t>Gespo s.r.l. Manfredonia</t>
  </si>
  <si>
    <t xml:space="preserve">Alla Torre Moline spa Suppletiva </t>
  </si>
  <si>
    <t>scaduta non prorogabile</t>
  </si>
  <si>
    <t>73039 Tricase (Le)</t>
  </si>
  <si>
    <t>73028  Otranto (Le)</t>
  </si>
  <si>
    <t>SCADUTA E NON RINNOVATA</t>
  </si>
  <si>
    <t xml:space="preserve">Bisceglie Approdi s.p.a. </t>
  </si>
  <si>
    <t>16/2005 ??</t>
  </si>
  <si>
    <t>Concessionari</t>
  </si>
  <si>
    <t>Comune di Taranto</t>
  </si>
  <si>
    <t>n. 86/2004</t>
  </si>
  <si>
    <t>74121 Taranto</t>
  </si>
  <si>
    <t>SCADUTA NON PROROGABILE</t>
  </si>
  <si>
    <t>n.4/2011</t>
  </si>
  <si>
    <t>RIDERMINAZIONE</t>
  </si>
  <si>
    <t>SOSPESO PER CITAZIONE CONT. 283/16</t>
  </si>
  <si>
    <t>a.f. n.1/2001 C.P. BA --23/2008</t>
  </si>
  <si>
    <t xml:space="preserve"> € 27,813,67</t>
  </si>
  <si>
    <t>n. concessione</t>
  </si>
  <si>
    <t>canone introitato dallo Stato 2015</t>
  </si>
  <si>
    <t>canone introitato dallo Stato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</si>
</sst>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sz val="12"/>
      <color indexed="4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2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44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21" borderId="0" xfId="0" applyFont="1" applyFill="1" applyAlignment="1">
      <alignment horizontal="center" wrapText="1"/>
    </xf>
    <xf numFmtId="44" fontId="2" fillId="0" borderId="11" xfId="59" applyFont="1" applyBorder="1" applyAlignment="1">
      <alignment horizontal="center" vertical="center" wrapText="1"/>
    </xf>
    <xf numFmtId="44" fontId="2" fillId="0" borderId="10" xfId="59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4" fontId="5" fillId="24" borderId="10" xfId="59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wrapText="1"/>
    </xf>
    <xf numFmtId="0" fontId="7" fillId="24" borderId="11" xfId="0" applyFont="1" applyFill="1" applyBorder="1" applyAlignment="1">
      <alignment vertical="center" wrapText="1"/>
    </xf>
    <xf numFmtId="0" fontId="7" fillId="21" borderId="0" xfId="0" applyFont="1" applyFill="1" applyAlignment="1">
      <alignment horizontal="center" wrapText="1"/>
    </xf>
    <xf numFmtId="0" fontId="7" fillId="21" borderId="12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3" fillId="21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4" fillId="21" borderId="0" xfId="0" applyFont="1" applyFill="1" applyAlignment="1">
      <alignment horizont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6" fillId="0" borderId="10" xfId="42" applyFont="1" applyBorder="1" applyAlignment="1">
      <alignment horizontal="center" wrapText="1"/>
    </xf>
    <xf numFmtId="8" fontId="1" fillId="0" borderId="11" xfId="59" applyNumberFormat="1" applyFont="1" applyBorder="1" applyAlignment="1">
      <alignment vertical="center" wrapText="1"/>
    </xf>
    <xf numFmtId="44" fontId="1" fillId="0" borderId="10" xfId="59" applyFont="1" applyBorder="1" applyAlignment="1">
      <alignment vertical="center" wrapText="1"/>
    </xf>
    <xf numFmtId="44" fontId="15" fillId="24" borderId="11" xfId="59" applyFont="1" applyFill="1" applyBorder="1" applyAlignment="1">
      <alignment horizontal="center" vertical="center" wrapText="1"/>
    </xf>
    <xf numFmtId="44" fontId="15" fillId="24" borderId="10" xfId="59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4" fontId="17" fillId="0" borderId="11" xfId="42" applyNumberFormat="1" applyFont="1" applyBorder="1" applyAlignment="1">
      <alignment wrapText="1"/>
    </xf>
    <xf numFmtId="44" fontId="18" fillId="24" borderId="11" xfId="42" applyNumberFormat="1" applyFont="1" applyFill="1" applyBorder="1" applyAlignment="1">
      <alignment horizontal="center" wrapText="1"/>
    </xf>
    <xf numFmtId="0" fontId="16" fillId="0" borderId="0" xfId="42" applyFont="1" applyAlignment="1">
      <alignment horizontal="center" vertical="center" wrapText="1"/>
    </xf>
    <xf numFmtId="44" fontId="1" fillId="0" borderId="11" xfId="59" applyFont="1" applyBorder="1" applyAlignment="1">
      <alignment vertical="center" wrapText="1"/>
    </xf>
    <xf numFmtId="8" fontId="1" fillId="0" borderId="10" xfId="59" applyNumberFormat="1" applyFont="1" applyBorder="1" applyAlignment="1">
      <alignment vertical="center" wrapText="1"/>
    </xf>
    <xf numFmtId="8" fontId="15" fillId="24" borderId="10" xfId="5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42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8" fontId="13" fillId="21" borderId="0" xfId="0" applyNumberFormat="1" applyFont="1" applyFill="1" applyAlignment="1">
      <alignment horizontal="center" wrapText="1"/>
    </xf>
    <xf numFmtId="8" fontId="14" fillId="21" borderId="0" xfId="0" applyNumberFormat="1" applyFont="1" applyFill="1" applyAlignment="1">
      <alignment horizontal="center" wrapText="1"/>
    </xf>
    <xf numFmtId="44" fontId="1" fillId="0" borderId="11" xfId="59" applyFont="1" applyBorder="1" applyAlignment="1">
      <alignment horizontal="left" vertical="center" wrapText="1"/>
    </xf>
    <xf numFmtId="0" fontId="16" fillId="0" borderId="10" xfId="42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4" fontId="19" fillId="0" borderId="11" xfId="59" applyFont="1" applyBorder="1" applyAlignment="1">
      <alignment wrapText="1"/>
    </xf>
    <xf numFmtId="44" fontId="19" fillId="0" borderId="10" xfId="59" applyFont="1" applyBorder="1" applyAlignment="1">
      <alignment wrapText="1"/>
    </xf>
    <xf numFmtId="44" fontId="14" fillId="24" borderId="11" xfId="59" applyFont="1" applyFill="1" applyBorder="1" applyAlignment="1">
      <alignment horizontal="center" wrapText="1"/>
    </xf>
    <xf numFmtId="44" fontId="14" fillId="24" borderId="10" xfId="59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44" fontId="1" fillId="0" borderId="11" xfId="59" applyFont="1" applyBorder="1" applyAlignment="1">
      <alignment wrapText="1"/>
    </xf>
    <xf numFmtId="44" fontId="15" fillId="24" borderId="11" xfId="59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center" wrapText="1"/>
    </xf>
    <xf numFmtId="0" fontId="21" fillId="21" borderId="0" xfId="0" applyFont="1" applyFill="1" applyAlignment="1">
      <alignment horizontal="center" wrapText="1"/>
    </xf>
    <xf numFmtId="0" fontId="22" fillId="21" borderId="0" xfId="0" applyFont="1" applyFill="1" applyAlignment="1">
      <alignment horizontal="center" wrapText="1"/>
    </xf>
    <xf numFmtId="0" fontId="15" fillId="0" borderId="10" xfId="0" applyFont="1" applyBorder="1" applyAlignment="1">
      <alignment horizontal="left" vertical="center" wrapText="1"/>
    </xf>
    <xf numFmtId="44" fontId="19" fillId="0" borderId="10" xfId="59" applyFont="1" applyBorder="1" applyAlignment="1">
      <alignment vertical="center" wrapText="1"/>
    </xf>
    <xf numFmtId="44" fontId="14" fillId="24" borderId="10" xfId="59" applyFont="1" applyFill="1" applyBorder="1" applyAlignment="1">
      <alignment horizontal="center" vertical="center" wrapText="1"/>
    </xf>
    <xf numFmtId="44" fontId="15" fillId="24" borderId="10" xfId="59" applyFont="1" applyFill="1" applyBorder="1" applyAlignment="1">
      <alignment vertical="center" wrapText="1"/>
    </xf>
    <xf numFmtId="0" fontId="22" fillId="21" borderId="12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2" fillId="21" borderId="12" xfId="0" applyFont="1" applyFill="1" applyBorder="1" applyAlignment="1">
      <alignment wrapText="1"/>
    </xf>
    <xf numFmtId="0" fontId="22" fillId="24" borderId="11" xfId="0" applyFont="1" applyFill="1" applyBorder="1" applyAlignment="1">
      <alignment wrapText="1"/>
    </xf>
    <xf numFmtId="0" fontId="21" fillId="21" borderId="0" xfId="0" applyFont="1" applyFill="1" applyAlignment="1">
      <alignment horizontal="center" vertical="center" wrapText="1"/>
    </xf>
    <xf numFmtId="0" fontId="22" fillId="21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4" fontId="9" fillId="0" borderId="11" xfId="59" applyFont="1" applyBorder="1" applyAlignment="1">
      <alignment wrapText="1"/>
    </xf>
    <xf numFmtId="44" fontId="9" fillId="0" borderId="10" xfId="59" applyFont="1" applyBorder="1" applyAlignment="1">
      <alignment vertical="center" wrapText="1"/>
    </xf>
    <xf numFmtId="0" fontId="9" fillId="24" borderId="10" xfId="0" applyFont="1" applyFill="1" applyBorder="1" applyAlignment="1">
      <alignment horizontal="center" wrapText="1"/>
    </xf>
    <xf numFmtId="44" fontId="1" fillId="25" borderId="12" xfId="59" applyFont="1" applyFill="1" applyBorder="1" applyAlignment="1">
      <alignment vertical="center" wrapText="1"/>
    </xf>
    <xf numFmtId="44" fontId="1" fillId="25" borderId="11" xfId="59" applyFont="1" applyFill="1" applyBorder="1" applyAlignment="1">
      <alignment vertical="center" wrapText="1"/>
    </xf>
    <xf numFmtId="44" fontId="14" fillId="24" borderId="13" xfId="59" applyFont="1" applyFill="1" applyBorder="1" applyAlignment="1">
      <alignment horizontal="center" wrapText="1"/>
    </xf>
    <xf numFmtId="44" fontId="14" fillId="24" borderId="12" xfId="59" applyFont="1" applyFill="1" applyBorder="1" applyAlignment="1">
      <alignment horizontal="center" wrapText="1"/>
    </xf>
    <xf numFmtId="44" fontId="19" fillId="25" borderId="13" xfId="59" applyFont="1" applyFill="1" applyBorder="1" applyAlignment="1">
      <alignment vertical="center" wrapText="1"/>
    </xf>
    <xf numFmtId="44" fontId="19" fillId="25" borderId="12" xfId="59" applyFont="1" applyFill="1" applyBorder="1" applyAlignment="1">
      <alignment vertical="center" wrapText="1"/>
    </xf>
    <xf numFmtId="0" fontId="16" fillId="25" borderId="13" xfId="42" applyFont="1" applyFill="1" applyBorder="1" applyAlignment="1">
      <alignment vertical="center" wrapText="1"/>
    </xf>
    <xf numFmtId="0" fontId="16" fillId="25" borderId="12" xfId="42" applyFont="1" applyFill="1" applyBorder="1" applyAlignment="1">
      <alignment vertical="center" wrapText="1"/>
    </xf>
    <xf numFmtId="44" fontId="19" fillId="25" borderId="13" xfId="59" applyFont="1" applyFill="1" applyBorder="1" applyAlignment="1">
      <alignment wrapText="1"/>
    </xf>
    <xf numFmtId="44" fontId="19" fillId="25" borderId="12" xfId="59" applyFont="1" applyFill="1" applyBorder="1" applyAlignment="1">
      <alignment wrapText="1"/>
    </xf>
    <xf numFmtId="44" fontId="14" fillId="24" borderId="13" xfId="59" applyFont="1" applyFill="1" applyBorder="1" applyAlignment="1">
      <alignment horizontal="center" vertical="center" wrapText="1"/>
    </xf>
    <xf numFmtId="44" fontId="14" fillId="24" borderId="12" xfId="59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12" xfId="42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93.63.173.226\archivio\1_DOCUMENTI\__PROGETTO_2012%20CONCESSIONI\CDM_2010\CDM_2010_20_2010_Torre%20Moline%20-%20Maruggio.pdf" TargetMode="External" /><Relationship Id="rId2" Type="http://schemas.openxmlformats.org/officeDocument/2006/relationships/hyperlink" Target="\\93.63.173.226\archivio\1_DOCUMENTI\2_PORTI_TURISTICI_CDM\MARUGGIO\TORREMOLINE\ATTO_FORMALE_30_2001\CDM_30_2001_ATTO_FORMALE.PDF" TargetMode="External" /><Relationship Id="rId3" Type="http://schemas.openxmlformats.org/officeDocument/2006/relationships/hyperlink" Target="\\93.63.173.226\archivio\1_DOCUMENTI\2_PORTI_TURISTICI_CDM\MANFREDONIA\ATTO_FORMALE_SUPPLETIVO_II\ATTO_FORMALE_SUPPLETIVO_II_REV13.docx" TargetMode="External" /><Relationship Id="rId4" Type="http://schemas.openxmlformats.org/officeDocument/2006/relationships/hyperlink" Target="\\93.63.173.226\archivio\1_DOCUMENTI\2_PORTI_TURISTICI_CDM\BISCEGLIE\SCANSIONI\ATTO_FORMALE_1_2001.pdf" TargetMode="External" /><Relationship Id="rId5" Type="http://schemas.openxmlformats.org/officeDocument/2006/relationships/hyperlink" Target="\\93.63.173.226\archivio\1_DOCUMENTI\2_PORTI_TURISTICI_CDM\VIESTE\CANONI\AF_aurora_vieste.pdf" TargetMode="External" /><Relationship Id="rId6" Type="http://schemas.openxmlformats.org/officeDocument/2006/relationships/hyperlink" Target="\\93.63.173.226\archivio\1_DOCUMENTI\2_PORTI_TURISTICI_CDM\CASTRIGNANO_DEL_CAPO\2008_ATTO_FORMALE\ATTO_FORMALE_2008_9368.pdf" TargetMode="External" /><Relationship Id="rId7" Type="http://schemas.openxmlformats.org/officeDocument/2006/relationships/hyperlink" Target="\\93.63.173.226\archivio\1_DOCUMENTI\__PROGETTO_2012%20CONCESSIONI\CDM_2008\cdm_51_08_Comune%20di%20Otranto.pdf" TargetMode="External" /><Relationship Id="rId8" Type="http://schemas.openxmlformats.org/officeDocument/2006/relationships/hyperlink" Target="\\93.63.173.226\archivio\1_DOCUMENTI\__PROGETTO_2012%20CONCESSIONI\CDM_2009\CDM_2009_43_Maruggio_Idrovie.pdf" TargetMode="External" /><Relationship Id="rId9" Type="http://schemas.openxmlformats.org/officeDocument/2006/relationships/hyperlink" Target="\\93.63.173.226\archivio\1_DOCUMENTI\__PROGETTO_2012%20CONCESSIONI\CDM_2009\CDM_2009_36_09_Nard&#242;.pdf" TargetMode="External" /><Relationship Id="rId10" Type="http://schemas.openxmlformats.org/officeDocument/2006/relationships/hyperlink" Target="\\93.63.173.226\archivio\1_DOCUMENTI\__PROGETTO_2012%20CONCESSIONI\CDM_2009\CDM_2009_02_Idrovie_Lizzano.pdf" TargetMode="External" /><Relationship Id="rId11" Type="http://schemas.openxmlformats.org/officeDocument/2006/relationships/hyperlink" Target="\\93.63.173.226\archivio\1_DOCUMENTI\__PROGETTO_2012%20CONCESSIONI\CDM_2010\CDM_2010_23_2010_Comune%20di%20Polignano%20a%20Mare.pdf" TargetMode="External" /><Relationship Id="rId12" Type="http://schemas.openxmlformats.org/officeDocument/2006/relationships/hyperlink" Target="\\93.63.173.226\archivio\1_DOCUMENTI\__PROGETTO_2012%20CONCESSIONI\CDM_2010\CDM_2010_14_2010_Comune%20di%20Morciano%20Leuca.pdf" TargetMode="External" /><Relationship Id="rId13" Type="http://schemas.openxmlformats.org/officeDocument/2006/relationships/hyperlink" Target="\\93.63.173.226\archivio\1_DOCUMENTI\__PROGETTO_2012%20CONCESSIONI\CDM_2010\CDM_2010_13_2010_Comune%20di%20Morciano%20Leuca.pdf" TargetMode="External" /><Relationship Id="rId14" Type="http://schemas.openxmlformats.org/officeDocument/2006/relationships/hyperlink" Target="\\93.63.173.226\archivio\1_DOCUMENTI\__PROGETTO_2012%20CONCESSIONI\CDM_2009\CDM_2009_44_Comune_Pulsano.pdf" TargetMode="External" /><Relationship Id="rId15" Type="http://schemas.openxmlformats.org/officeDocument/2006/relationships/hyperlink" Target="\\93.63.173.226\archivio\1_DOCUMENTI\__PROGETTO_2012%20CONCESSIONI\CDM_2009\CDM_2009_45_Comune_Pulsano.pdf" TargetMode="External" /><Relationship Id="rId16" Type="http://schemas.openxmlformats.org/officeDocument/2006/relationships/hyperlink" Target="\\93.63.173.226\archivio\1_DOCUMENTI\__PROGETTO_2012%20CONCESSIONI\CDM_2008\cdm_45_08_cp.pdf" TargetMode="External" /><Relationship Id="rId17" Type="http://schemas.openxmlformats.org/officeDocument/2006/relationships/hyperlink" Target="\\93.63.173.226\archivio\1_DOCUMENTI\__PROGETTO_2012%20CONCESSIONI\CDM_2010\CDM_2010_22_2010_Comune%20di%20Trani.pdf" TargetMode="External" /><Relationship Id="rId18" Type="http://schemas.openxmlformats.org/officeDocument/2006/relationships/hyperlink" Target="\\93.63.173.226\archivio\1_DOCUMENTI\__PROGETTO_2012%20CONCESSIONI\CDM_2008\CDM_11_08_comune_diso.pdf" TargetMode="External" /><Relationship Id="rId19" Type="http://schemas.openxmlformats.org/officeDocument/2006/relationships/hyperlink" Target="\\93.63.173.226\archivio\1_DOCUMENTI\__PROGETTO_2012%20CONCESSIONI\CDM_2009\CDM_2009_01_09-Idrovie-Torricella.pdf" TargetMode="External" /><Relationship Id="rId20" Type="http://schemas.openxmlformats.org/officeDocument/2006/relationships/hyperlink" Target="\\93.63.173.226\archivio\1_DOCUMENTI\__PROGETTO_2012%20CONCESSIONI\CDM_2010\CDM_2010_15_2010_Comune%20di%20Tricase.pdf" TargetMode="External" /><Relationship Id="rId21" Type="http://schemas.openxmlformats.org/officeDocument/2006/relationships/hyperlink" Target="\\93.63.173.226\archivio\1_DOCUMENTI\__PROGETTO_2012%20CONCESSIONI\CDM_2009\CDM_2009_11_09-Comune%20di%20Tricase.pdf" TargetMode="External" /><Relationship Id="rId22" Type="http://schemas.openxmlformats.org/officeDocument/2006/relationships/hyperlink" Target="\\93.63.173.226\archivio\1_DOCUMENTI\__PROGETTO_2012%20CONCESSIONI\CDM_2008\CDM_03_08_CASTRO_PISCINA.pdf" TargetMode="External" /><Relationship Id="rId23" Type="http://schemas.openxmlformats.org/officeDocument/2006/relationships/hyperlink" Target="\\93.63.173.226\archivio\1_DOCUMENTI\__PROGETTO_2012%20CONCESSIONI\CDM_2008\CDM_08_08_comune_Castro.pdf" TargetMode="External" /><Relationship Id="rId24" Type="http://schemas.openxmlformats.org/officeDocument/2006/relationships/hyperlink" Target="\\93.63.173.226\archivio\1_DOCUMENTI\__PROGETTO_2012%20CONCESSIONI\CDM_2008\cdm_62_08_Comune%20di%20Castro.pdf" TargetMode="External" /><Relationship Id="rId25" Type="http://schemas.openxmlformats.org/officeDocument/2006/relationships/hyperlink" Target="\\93.63.173.226\archivio\1_DOCUMENTI\__PROGETTO_2012%20CONCESSIONI\CDM_2010\CDM_2010_19_2010_Comune%20di%20Castro.pdf" TargetMode="External" /><Relationship Id="rId26" Type="http://schemas.openxmlformats.org/officeDocument/2006/relationships/hyperlink" Target="\\93.63.173.226\archivio\1_DOCUMENTI\__PROGETTO_2012%20CONCESSIONI\CDM_2010\CDM_2010_03_2010_%20Comune%20di%20Giovinazzo.pdf" TargetMode="External" /><Relationship Id="rId27" Type="http://schemas.openxmlformats.org/officeDocument/2006/relationships/hyperlink" Target="\\93.63.173.226\archivio\1_DOCUMENTI\__PROGETTO_2012%20CONCESSIONI\CDM_2010\CDM_2010_04%20_2010%20_%20Comune%20di%20Giovinazzo.pdf" TargetMode="External" /><Relationship Id="rId28" Type="http://schemas.openxmlformats.org/officeDocument/2006/relationships/hyperlink" Target="\\93.63.173.226\archivio\1_DOCUMENTI\2_PORTI_TURISTICI_CDM\TRANI\CDM_36_2007.pdf" TargetMode="External" /><Relationship Id="rId29" Type="http://schemas.openxmlformats.org/officeDocument/2006/relationships/hyperlink" Target="\\93.63.173.226\archivio\1_DOCUMENTI\2_PORTI_TURISTICI_CDM\TRANI\CDM_10_2008.pdf" TargetMode="External" /><Relationship Id="rId30" Type="http://schemas.openxmlformats.org/officeDocument/2006/relationships/hyperlink" Target="\\93.63.173.226\archivio\1_DOCUMENTI\__PROGETTO_2012%20CONCESSIONI\CDM_2009\CDM_2009_22_09%20-Comune%20di%20Bisceglie.pdf" TargetMode="External" /><Relationship Id="rId31" Type="http://schemas.openxmlformats.org/officeDocument/2006/relationships/hyperlink" Target="\\93.63.173.226\archivio\1_DOCUMENTI\2_CONCESSIONI_GESTIONE_AMMINISTRATIVA\2014_ORDINATIVI_CANONI_IMPOSTE\2014_SOLLECITI\Otranto_51_comune.docx" TargetMode="External" /><Relationship Id="rId32" Type="http://schemas.openxmlformats.org/officeDocument/2006/relationships/hyperlink" Target="\\93.63.173.226\archivio\1_DOCUMENTI\2_CONCESSIONI_PORTI_TURISTICI\POLIGNANO_A_MARE\2014_15585_ATTO_FORMALE_SUPPLETIVO_II\2014_15858_ATTO_FORMALE_SUPPLETIVO_II.pdf" TargetMode="External" /><Relationship Id="rId33" Type="http://schemas.openxmlformats.org/officeDocument/2006/relationships/hyperlink" Target="\\93.63.173.226\archivio\1_DOCUMENTI\2_CONCESSIONI_GESTIONE_AMMINISTRATIVA\2014_ORDINATIVI_CANONI_IMPOSTE\2014_SOLLECITI\Otranto_51_comune.docx" TargetMode="External" /><Relationship Id="rId34" Type="http://schemas.openxmlformats.org/officeDocument/2006/relationships/hyperlink" Target="\\93.63.173.226\archivio\1_DOCUMENTI\2_CONCESSIONI_GESTIONE_AMMINISTRATIVA\2014_ORDINATIVI_CANONI_IMPOSTE\2014_SOLLECITI\Otranto_51_comune.docx" TargetMode="External" /><Relationship Id="rId35" Type="http://schemas.openxmlformats.org/officeDocument/2006/relationships/hyperlink" Target="\\93.63.173.226\archivio\1_DOCUMENTI\2_CONCESSIONI_GESTIONE_AMMINISTRATIVA\2014_ORDINATIVI_CANONI_IMPOSTE\2014_SOLLECITI\Otranto_51_comune.docx" TargetMode="External" /><Relationship Id="rId36" Type="http://schemas.openxmlformats.org/officeDocument/2006/relationships/hyperlink" Target="\\93.63.173.226\archivio\1_DOCUMENTI\__PROGETTO_2012%20CONCESSIONI\CDM_2010\CDM_2010_04%20_2010%20_%20Comune%20di%20Giovinazzo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="87" zoomScaleNormal="80" zoomScaleSheetLayoutView="87" zoomScalePageLayoutView="0" workbookViewId="0" topLeftCell="C1">
      <pane ySplit="1" topLeftCell="BM6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1.8515625" style="6" customWidth="1"/>
    <col min="2" max="2" width="33.00390625" style="14" customWidth="1"/>
    <col min="3" max="3" width="22.7109375" style="6" customWidth="1"/>
    <col min="4" max="4" width="23.28125" style="6" customWidth="1"/>
    <col min="5" max="5" width="5.140625" style="15" customWidth="1"/>
    <col min="6" max="6" width="25.8515625" style="6" customWidth="1"/>
    <col min="7" max="7" width="17.28125" style="6" customWidth="1"/>
    <col min="8" max="8" width="4.421875" style="23" customWidth="1"/>
    <col min="9" max="9" width="23.28125" style="21" customWidth="1"/>
    <col min="10" max="10" width="21.57421875" style="21" customWidth="1"/>
    <col min="11" max="16384" width="9.140625" style="6" customWidth="1"/>
  </cols>
  <sheetData>
    <row r="1" spans="1:10" s="4" customFormat="1" ht="75.75" customHeight="1">
      <c r="A1" s="1" t="s">
        <v>36</v>
      </c>
      <c r="B1" s="26" t="s">
        <v>107</v>
      </c>
      <c r="C1" s="5" t="s">
        <v>0</v>
      </c>
      <c r="D1" s="5" t="s">
        <v>117</v>
      </c>
      <c r="E1" s="27"/>
      <c r="F1" s="28" t="s">
        <v>118</v>
      </c>
      <c r="G1" s="5" t="s">
        <v>98</v>
      </c>
      <c r="H1" s="29"/>
      <c r="I1" s="30" t="s">
        <v>119</v>
      </c>
      <c r="J1" s="31" t="s">
        <v>98</v>
      </c>
    </row>
    <row r="2" spans="1:10" s="4" customFormat="1" ht="54.75" customHeight="1">
      <c r="A2" s="1">
        <v>1</v>
      </c>
      <c r="B2" s="11" t="s">
        <v>60</v>
      </c>
      <c r="C2" s="5" t="s">
        <v>63</v>
      </c>
      <c r="D2" s="32" t="s">
        <v>95</v>
      </c>
      <c r="E2" s="27"/>
      <c r="F2" s="33">
        <v>44375.7</v>
      </c>
      <c r="G2" s="34">
        <f>SUM(F2/10)</f>
        <v>4437.57</v>
      </c>
      <c r="H2" s="29"/>
      <c r="I2" s="35" t="s">
        <v>113</v>
      </c>
      <c r="J2" s="36"/>
    </row>
    <row r="3" spans="1:10" s="4" customFormat="1" ht="11.25" customHeight="1" hidden="1">
      <c r="A3" s="1"/>
      <c r="B3" s="12" t="s">
        <v>105</v>
      </c>
      <c r="C3" s="10" t="s">
        <v>63</v>
      </c>
      <c r="D3" s="37" t="s">
        <v>106</v>
      </c>
      <c r="E3" s="27"/>
      <c r="F3" s="38"/>
      <c r="G3" s="34"/>
      <c r="H3" s="29"/>
      <c r="I3" s="39"/>
      <c r="J3" s="36"/>
    </row>
    <row r="4" spans="1:10" s="4" customFormat="1" ht="53.25" customHeight="1">
      <c r="A4" s="1">
        <v>2</v>
      </c>
      <c r="B4" s="11" t="s">
        <v>61</v>
      </c>
      <c r="C4" s="5" t="s">
        <v>62</v>
      </c>
      <c r="D4" s="40" t="s">
        <v>91</v>
      </c>
      <c r="E4" s="27"/>
      <c r="F4" s="41">
        <v>169099.6</v>
      </c>
      <c r="G4" s="34">
        <f>ROUND(0.1*F4,2)</f>
        <v>16909.96</v>
      </c>
      <c r="H4" s="29"/>
      <c r="I4" s="35">
        <v>166394.01</v>
      </c>
      <c r="J4" s="36" t="s">
        <v>81</v>
      </c>
    </row>
    <row r="5" spans="1:10" s="4" customFormat="1" ht="49.5" customHeight="1">
      <c r="A5" s="1">
        <v>3</v>
      </c>
      <c r="B5" s="11" t="s">
        <v>99</v>
      </c>
      <c r="C5" s="5" t="s">
        <v>64</v>
      </c>
      <c r="D5" s="32" t="s">
        <v>85</v>
      </c>
      <c r="E5" s="27"/>
      <c r="F5" s="41">
        <v>493294.76</v>
      </c>
      <c r="G5" s="42">
        <v>49329.47</v>
      </c>
      <c r="H5" s="29"/>
      <c r="I5" s="35">
        <v>481033.18</v>
      </c>
      <c r="J5" s="43"/>
    </row>
    <row r="6" spans="1:10" s="4" customFormat="1" ht="50.25" customHeight="1">
      <c r="A6" s="1">
        <v>4</v>
      </c>
      <c r="B6" s="11" t="s">
        <v>67</v>
      </c>
      <c r="C6" s="5" t="s">
        <v>66</v>
      </c>
      <c r="D6" s="32" t="s">
        <v>65</v>
      </c>
      <c r="E6" s="27"/>
      <c r="F6" s="41">
        <v>30951.5</v>
      </c>
      <c r="G6" s="34">
        <f>ROUND(0.1*F6,2)</f>
        <v>3095.15</v>
      </c>
      <c r="H6" s="29"/>
      <c r="I6" s="35">
        <v>30182.17</v>
      </c>
      <c r="J6" s="36"/>
    </row>
    <row r="7" spans="1:10" s="4" customFormat="1" ht="54" customHeight="1">
      <c r="A7" s="1"/>
      <c r="B7" s="44" t="s">
        <v>100</v>
      </c>
      <c r="C7" s="45" t="s">
        <v>66</v>
      </c>
      <c r="D7" s="46" t="s">
        <v>92</v>
      </c>
      <c r="E7" s="27"/>
      <c r="F7" s="41">
        <v>787.2</v>
      </c>
      <c r="G7" s="34">
        <f>SUM(F7/10)</f>
        <v>78.72</v>
      </c>
      <c r="H7" s="29"/>
      <c r="I7" s="35">
        <v>767.64</v>
      </c>
      <c r="J7" s="36"/>
    </row>
    <row r="8" spans="1:10" s="4" customFormat="1" ht="38.25" customHeight="1">
      <c r="A8" s="1">
        <v>5</v>
      </c>
      <c r="B8" s="11" t="s">
        <v>68</v>
      </c>
      <c r="C8" s="5" t="s">
        <v>69</v>
      </c>
      <c r="D8" s="47" t="s">
        <v>93</v>
      </c>
      <c r="E8" s="48"/>
      <c r="F8" s="41">
        <v>128780.47</v>
      </c>
      <c r="G8" s="34">
        <f>SUM(F8/10)</f>
        <v>12878.047</v>
      </c>
      <c r="H8" s="49"/>
      <c r="I8" s="35" t="s">
        <v>116</v>
      </c>
      <c r="J8" s="36"/>
    </row>
    <row r="9" spans="1:10" s="4" customFormat="1" ht="64.5" customHeight="1">
      <c r="A9" s="1">
        <v>6</v>
      </c>
      <c r="B9" s="11" t="s">
        <v>70</v>
      </c>
      <c r="C9" s="5" t="s">
        <v>71</v>
      </c>
      <c r="D9" s="40" t="s">
        <v>115</v>
      </c>
      <c r="E9" s="27"/>
      <c r="F9" s="50">
        <v>119441.99</v>
      </c>
      <c r="G9" s="34">
        <f>ROUND(0.1*F9,2)</f>
        <v>11944.2</v>
      </c>
      <c r="H9" s="29"/>
      <c r="I9" s="35">
        <v>116473.14</v>
      </c>
      <c r="J9" s="34">
        <f>ROUND(0.1*I9,2)</f>
        <v>11647.31</v>
      </c>
    </row>
    <row r="10" spans="1:10" s="4" customFormat="1" ht="46.5" customHeight="1">
      <c r="A10" s="1">
        <v>7</v>
      </c>
      <c r="B10" s="11" t="s">
        <v>94</v>
      </c>
      <c r="C10" s="5" t="s">
        <v>72</v>
      </c>
      <c r="D10" s="47" t="s">
        <v>73</v>
      </c>
      <c r="E10" s="27"/>
      <c r="F10" s="41">
        <v>237817.62</v>
      </c>
      <c r="G10" s="34">
        <f>ROUND(0.1*F10,2)</f>
        <v>23781.76</v>
      </c>
      <c r="H10" s="29"/>
      <c r="I10" s="35">
        <v>231906.42</v>
      </c>
      <c r="J10" s="34">
        <f>ROUND(0.1*I10,2)</f>
        <v>23190.64</v>
      </c>
    </row>
    <row r="11" spans="1:10" s="4" customFormat="1" ht="46.5" customHeight="1">
      <c r="A11" s="1">
        <v>10</v>
      </c>
      <c r="B11" s="11" t="s">
        <v>78</v>
      </c>
      <c r="C11" s="5" t="s">
        <v>79</v>
      </c>
      <c r="D11" s="51" t="s">
        <v>80</v>
      </c>
      <c r="E11" s="27"/>
      <c r="F11" s="41">
        <v>188013.56</v>
      </c>
      <c r="G11" s="34">
        <f>ROUND(0.1*F11,2)</f>
        <v>18801.36</v>
      </c>
      <c r="H11" s="29"/>
      <c r="I11" s="35">
        <v>183340.3</v>
      </c>
      <c r="J11" s="36" t="s">
        <v>114</v>
      </c>
    </row>
    <row r="12" spans="1:10" s="4" customFormat="1" ht="1.5" customHeight="1">
      <c r="A12" s="1">
        <v>11</v>
      </c>
      <c r="B12" s="52" t="s">
        <v>2</v>
      </c>
      <c r="C12" s="53" t="s">
        <v>5</v>
      </c>
      <c r="D12" s="47" t="s">
        <v>1</v>
      </c>
      <c r="E12" s="27"/>
      <c r="F12" s="54" t="e">
        <f>ROUND((1+#REF!)*#REF!,2)</f>
        <v>#REF!</v>
      </c>
      <c r="G12" s="55" t="e">
        <f>ROUND(0.1*F12,2)</f>
        <v>#REF!</v>
      </c>
      <c r="H12" s="29"/>
      <c r="I12" s="56"/>
      <c r="J12" s="57"/>
    </row>
    <row r="13" spans="1:10" s="4" customFormat="1" ht="6.75" customHeight="1" hidden="1">
      <c r="A13" s="1">
        <v>12</v>
      </c>
      <c r="B13" s="13" t="s">
        <v>59</v>
      </c>
      <c r="C13" s="58" t="s">
        <v>3</v>
      </c>
      <c r="D13" s="59" t="s">
        <v>4</v>
      </c>
      <c r="E13" s="27"/>
      <c r="F13" s="54" t="e">
        <f>ROUND((1+#REF!)*#REF!,2)</f>
        <v>#REF!</v>
      </c>
      <c r="G13" s="55" t="e">
        <f>0.1*F13</f>
        <v>#REF!</v>
      </c>
      <c r="H13" s="29"/>
      <c r="I13" s="56"/>
      <c r="J13" s="57"/>
    </row>
    <row r="14" spans="1:10" s="4" customFormat="1" ht="9.75" customHeight="1" hidden="1">
      <c r="A14" s="1"/>
      <c r="B14" s="13" t="s">
        <v>97</v>
      </c>
      <c r="C14" s="7" t="s">
        <v>63</v>
      </c>
      <c r="D14" s="32" t="s">
        <v>96</v>
      </c>
      <c r="E14" s="27"/>
      <c r="F14" s="85" t="s">
        <v>101</v>
      </c>
      <c r="G14" s="86"/>
      <c r="H14" s="29"/>
      <c r="I14" s="91" t="s">
        <v>101</v>
      </c>
      <c r="J14" s="92"/>
    </row>
    <row r="15" spans="1:10" s="4" customFormat="1" ht="41.25" customHeight="1">
      <c r="A15" s="1">
        <v>11</v>
      </c>
      <c r="B15" s="11" t="s">
        <v>6</v>
      </c>
      <c r="C15" s="5" t="s">
        <v>7</v>
      </c>
      <c r="D15" s="32" t="s">
        <v>8</v>
      </c>
      <c r="E15" s="27"/>
      <c r="F15" s="41">
        <v>2762.4</v>
      </c>
      <c r="G15" s="34">
        <f aca="true" t="shared" si="0" ref="G15:G28">0.1*F15</f>
        <v>276.24</v>
      </c>
      <c r="H15" s="29"/>
      <c r="I15" s="35">
        <v>2718.2</v>
      </c>
      <c r="J15" s="34">
        <f>0.1*I15</f>
        <v>271.82</v>
      </c>
    </row>
    <row r="16" spans="1:10" s="4" customFormat="1" ht="39" customHeight="1">
      <c r="A16" s="1">
        <v>12</v>
      </c>
      <c r="B16" s="11" t="s">
        <v>6</v>
      </c>
      <c r="C16" s="5" t="s">
        <v>7</v>
      </c>
      <c r="D16" s="32" t="s">
        <v>9</v>
      </c>
      <c r="E16" s="27"/>
      <c r="F16" s="41">
        <v>483.64</v>
      </c>
      <c r="G16" s="34">
        <f t="shared" si="0"/>
        <v>48.364000000000004</v>
      </c>
      <c r="H16" s="29"/>
      <c r="I16" s="35">
        <v>475.9</v>
      </c>
      <c r="J16" s="34">
        <f>0.1*I16</f>
        <v>47.59</v>
      </c>
    </row>
    <row r="17" spans="1:10" s="4" customFormat="1" ht="5.25" customHeight="1" hidden="1">
      <c r="A17" s="1">
        <v>16</v>
      </c>
      <c r="B17" s="13" t="s">
        <v>6</v>
      </c>
      <c r="C17" s="58" t="s">
        <v>7</v>
      </c>
      <c r="D17" s="60" t="s">
        <v>10</v>
      </c>
      <c r="E17" s="27"/>
      <c r="F17" s="61" t="e">
        <f>ROUND((1+#REF!)*#REF!,2)</f>
        <v>#REF!</v>
      </c>
      <c r="G17" s="34" t="e">
        <f t="shared" si="0"/>
        <v>#REF!</v>
      </c>
      <c r="H17" s="29"/>
      <c r="I17" s="62"/>
      <c r="J17" s="36"/>
    </row>
    <row r="18" spans="1:10" s="4" customFormat="1" ht="8.25" customHeight="1" hidden="1">
      <c r="A18" s="1">
        <v>17</v>
      </c>
      <c r="B18" s="13" t="s">
        <v>6</v>
      </c>
      <c r="C18" s="58" t="s">
        <v>7</v>
      </c>
      <c r="D18" s="60" t="s">
        <v>11</v>
      </c>
      <c r="E18" s="27"/>
      <c r="F18" s="61" t="e">
        <f>ROUND((1+#REF!)*#REF!,2)</f>
        <v>#REF!</v>
      </c>
      <c r="G18" s="34" t="e">
        <f t="shared" si="0"/>
        <v>#REF!</v>
      </c>
      <c r="H18" s="29"/>
      <c r="I18" s="62"/>
      <c r="J18" s="36"/>
    </row>
    <row r="19" spans="1:10" s="4" customFormat="1" ht="45" customHeight="1">
      <c r="A19" s="1">
        <v>13</v>
      </c>
      <c r="B19" s="11" t="s">
        <v>6</v>
      </c>
      <c r="C19" s="5" t="s">
        <v>7</v>
      </c>
      <c r="D19" s="32" t="s">
        <v>12</v>
      </c>
      <c r="E19" s="27"/>
      <c r="F19" s="41">
        <v>5104.42</v>
      </c>
      <c r="G19" s="34">
        <f t="shared" si="0"/>
        <v>510.442</v>
      </c>
      <c r="H19" s="29"/>
      <c r="I19" s="35">
        <v>4103.46</v>
      </c>
      <c r="J19" s="34">
        <f>0.1*I19</f>
        <v>410.346</v>
      </c>
    </row>
    <row r="20" spans="1:10" ht="14.25" customHeight="1" hidden="1">
      <c r="A20" s="1">
        <v>19</v>
      </c>
      <c r="B20" s="63" t="s">
        <v>6</v>
      </c>
      <c r="C20" s="58" t="s">
        <v>7</v>
      </c>
      <c r="D20" s="60" t="s">
        <v>13</v>
      </c>
      <c r="E20" s="64"/>
      <c r="F20" s="61" t="e">
        <f>ROUND((1+#REF!)*#REF!,2)</f>
        <v>#REF!</v>
      </c>
      <c r="G20" s="34" t="e">
        <f t="shared" si="0"/>
        <v>#REF!</v>
      </c>
      <c r="H20" s="65"/>
      <c r="I20" s="62"/>
      <c r="J20" s="34">
        <f>0.1*I20</f>
        <v>0</v>
      </c>
    </row>
    <row r="21" spans="1:10" ht="23.25" customHeight="1">
      <c r="A21" s="1">
        <v>14</v>
      </c>
      <c r="B21" s="66" t="s">
        <v>6</v>
      </c>
      <c r="C21" s="5" t="s">
        <v>7</v>
      </c>
      <c r="D21" s="32" t="s">
        <v>14</v>
      </c>
      <c r="E21" s="64"/>
      <c r="F21" s="41">
        <v>599.46</v>
      </c>
      <c r="G21" s="34">
        <f t="shared" si="0"/>
        <v>59.946000000000005</v>
      </c>
      <c r="H21" s="65"/>
      <c r="I21" s="35">
        <v>589.87</v>
      </c>
      <c r="J21" s="34">
        <f>0.1*I21</f>
        <v>58.987</v>
      </c>
    </row>
    <row r="22" spans="1:10" ht="31.5" customHeight="1">
      <c r="A22" s="1">
        <v>15</v>
      </c>
      <c r="B22" s="11" t="s">
        <v>15</v>
      </c>
      <c r="C22" s="47" t="s">
        <v>22</v>
      </c>
      <c r="D22" s="32" t="s">
        <v>16</v>
      </c>
      <c r="E22" s="64"/>
      <c r="F22" s="41">
        <v>356.04</v>
      </c>
      <c r="G22" s="34">
        <f t="shared" si="0"/>
        <v>35.604000000000006</v>
      </c>
      <c r="H22" s="65"/>
      <c r="I22" s="35">
        <v>350.35</v>
      </c>
      <c r="J22" s="34">
        <f>0.1*I22</f>
        <v>35.035000000000004</v>
      </c>
    </row>
    <row r="23" spans="1:10" ht="6" customHeight="1" hidden="1">
      <c r="A23" s="1">
        <v>22</v>
      </c>
      <c r="B23" s="13" t="s">
        <v>19</v>
      </c>
      <c r="C23" s="58" t="s">
        <v>17</v>
      </c>
      <c r="D23" s="60" t="s">
        <v>18</v>
      </c>
      <c r="E23" s="64"/>
      <c r="F23" s="54" t="e">
        <f>ROUND((1+#REF!)*#REF!,2)</f>
        <v>#REF!</v>
      </c>
      <c r="G23" s="67" t="e">
        <f t="shared" si="0"/>
        <v>#REF!</v>
      </c>
      <c r="H23" s="65"/>
      <c r="I23" s="56" t="e">
        <f>ROUND((1+#REF!)*#REF!,2)</f>
        <v>#REF!</v>
      </c>
      <c r="J23" s="68" t="e">
        <f>0.1*I23</f>
        <v>#REF!</v>
      </c>
    </row>
    <row r="24" spans="1:10" ht="8.25" customHeight="1" hidden="1">
      <c r="A24" s="1">
        <v>16</v>
      </c>
      <c r="B24" s="13" t="s">
        <v>20</v>
      </c>
      <c r="C24" s="47" t="s">
        <v>21</v>
      </c>
      <c r="D24" s="32" t="s">
        <v>23</v>
      </c>
      <c r="E24" s="64"/>
      <c r="F24" s="81" t="s">
        <v>111</v>
      </c>
      <c r="G24" s="82"/>
      <c r="H24" s="65"/>
      <c r="I24" s="69"/>
      <c r="J24" s="69"/>
    </row>
    <row r="25" spans="1:10" ht="10.5" customHeight="1" hidden="1">
      <c r="A25" s="1">
        <v>17</v>
      </c>
      <c r="B25" s="13" t="s">
        <v>20</v>
      </c>
      <c r="C25" s="47" t="s">
        <v>21</v>
      </c>
      <c r="D25" s="32" t="s">
        <v>84</v>
      </c>
      <c r="E25" s="64"/>
      <c r="F25" s="81" t="s">
        <v>111</v>
      </c>
      <c r="G25" s="82"/>
      <c r="H25" s="65"/>
      <c r="I25" s="69"/>
      <c r="J25" s="69"/>
    </row>
    <row r="26" spans="1:10" ht="12.75" customHeight="1" hidden="1">
      <c r="A26" s="1">
        <v>18</v>
      </c>
      <c r="B26" s="13" t="s">
        <v>20</v>
      </c>
      <c r="C26" s="47" t="s">
        <v>21</v>
      </c>
      <c r="D26" s="32" t="s">
        <v>112</v>
      </c>
      <c r="E26" s="64"/>
      <c r="F26" s="81" t="s">
        <v>111</v>
      </c>
      <c r="G26" s="82"/>
      <c r="H26" s="65"/>
      <c r="I26" s="69"/>
      <c r="J26" s="69"/>
    </row>
    <row r="27" spans="1:10" ht="14.25" customHeight="1" hidden="1">
      <c r="A27" s="1">
        <v>18</v>
      </c>
      <c r="B27" s="13" t="s">
        <v>25</v>
      </c>
      <c r="C27" s="47" t="s">
        <v>26</v>
      </c>
      <c r="D27" s="32" t="s">
        <v>24</v>
      </c>
      <c r="E27" s="64"/>
      <c r="F27" s="41" t="e">
        <f>ROUND((1+#REF!)*#REF!,2)</f>
        <v>#REF!</v>
      </c>
      <c r="G27" s="34" t="e">
        <f t="shared" si="0"/>
        <v>#REF!</v>
      </c>
      <c r="H27" s="70"/>
      <c r="I27" s="71"/>
      <c r="J27" s="36"/>
    </row>
    <row r="28" spans="1:10" ht="12" customHeight="1" hidden="1">
      <c r="A28" s="1">
        <v>19</v>
      </c>
      <c r="B28" s="13" t="s">
        <v>28</v>
      </c>
      <c r="C28" s="47" t="s">
        <v>90</v>
      </c>
      <c r="D28" s="32" t="s">
        <v>27</v>
      </c>
      <c r="E28" s="64"/>
      <c r="F28" s="41" t="e">
        <f>ROUND((1+#REF!)*#REF!,2)</f>
        <v>#REF!</v>
      </c>
      <c r="G28" s="34" t="e">
        <f t="shared" si="0"/>
        <v>#REF!</v>
      </c>
      <c r="H28" s="70"/>
      <c r="I28" s="71"/>
      <c r="J28" s="36"/>
    </row>
    <row r="29" spans="1:10" ht="9.75" customHeight="1" hidden="1">
      <c r="A29" s="1"/>
      <c r="B29" s="72" t="s">
        <v>29</v>
      </c>
      <c r="C29" s="5" t="s">
        <v>30</v>
      </c>
      <c r="D29" s="32" t="s">
        <v>31</v>
      </c>
      <c r="E29" s="64"/>
      <c r="F29" s="85" t="s">
        <v>101</v>
      </c>
      <c r="G29" s="86"/>
      <c r="H29" s="65"/>
      <c r="I29" s="91" t="s">
        <v>101</v>
      </c>
      <c r="J29" s="92"/>
    </row>
    <row r="30" spans="1:10" ht="53.25" customHeight="1">
      <c r="A30" s="1">
        <v>20</v>
      </c>
      <c r="B30" s="11" t="s">
        <v>29</v>
      </c>
      <c r="C30" s="5" t="s">
        <v>30</v>
      </c>
      <c r="D30" s="32" t="s">
        <v>83</v>
      </c>
      <c r="E30" s="64"/>
      <c r="F30" s="41">
        <v>21671.09</v>
      </c>
      <c r="G30" s="34">
        <f>0.1*F30</f>
        <v>2167.109</v>
      </c>
      <c r="H30" s="65"/>
      <c r="I30" s="35">
        <v>21324.35</v>
      </c>
      <c r="J30" s="34">
        <f>0.1*I30</f>
        <v>2132.435</v>
      </c>
    </row>
    <row r="31" spans="1:10" ht="1.5" customHeight="1">
      <c r="A31" s="1">
        <v>30</v>
      </c>
      <c r="B31" s="13" t="s">
        <v>37</v>
      </c>
      <c r="C31" s="53" t="s">
        <v>38</v>
      </c>
      <c r="D31" s="47" t="s">
        <v>32</v>
      </c>
      <c r="E31" s="64"/>
      <c r="F31" s="61" t="e">
        <f>ROUND((1+#REF!)*#REF!,2)</f>
        <v>#REF!</v>
      </c>
      <c r="G31" s="34" t="e">
        <f>0.1*F31</f>
        <v>#REF!</v>
      </c>
      <c r="H31" s="65"/>
      <c r="I31" s="62" t="e">
        <f>ROUND((1+#REF!)*#REF!,2)</f>
        <v>#REF!</v>
      </c>
      <c r="J31" s="36" t="e">
        <f>0.1*I31</f>
        <v>#REF!</v>
      </c>
    </row>
    <row r="32" spans="1:10" ht="17.25" customHeight="1" hidden="1">
      <c r="A32" s="1">
        <v>21</v>
      </c>
      <c r="B32" s="13" t="s">
        <v>37</v>
      </c>
      <c r="C32" s="47" t="s">
        <v>38</v>
      </c>
      <c r="D32" s="32" t="s">
        <v>33</v>
      </c>
      <c r="E32" s="64"/>
      <c r="F32" s="41" t="e">
        <f>ROUND((1+#REF!)*#REF!,2)</f>
        <v>#REF!</v>
      </c>
      <c r="G32" s="34" t="e">
        <f>0.1*F32</f>
        <v>#REF!</v>
      </c>
      <c r="H32" s="73"/>
      <c r="I32" s="74"/>
      <c r="J32" s="36"/>
    </row>
    <row r="33" spans="1:10" ht="30.75" customHeight="1" hidden="1">
      <c r="A33" s="1">
        <v>32</v>
      </c>
      <c r="B33" s="11" t="s">
        <v>37</v>
      </c>
      <c r="C33" s="53" t="s">
        <v>38</v>
      </c>
      <c r="D33" s="47" t="s">
        <v>34</v>
      </c>
      <c r="E33" s="64"/>
      <c r="F33" s="54" t="e">
        <f>ROUND((1+#REF!)*#REF!,2)</f>
        <v>#REF!</v>
      </c>
      <c r="G33" s="55" t="e">
        <f>0.1*F33</f>
        <v>#REF!</v>
      </c>
      <c r="H33" s="65"/>
      <c r="I33" s="56" t="e">
        <f>ROUND((1+#REF!)*#REF!,2)</f>
        <v>#REF!</v>
      </c>
      <c r="J33" s="57" t="e">
        <f>0.1*I33</f>
        <v>#REF!</v>
      </c>
    </row>
    <row r="34" spans="1:10" ht="30.75" customHeight="1" hidden="1">
      <c r="A34" s="1">
        <v>33</v>
      </c>
      <c r="B34" s="11" t="s">
        <v>37</v>
      </c>
      <c r="C34" s="53" t="s">
        <v>38</v>
      </c>
      <c r="D34" s="47" t="s">
        <v>35</v>
      </c>
      <c r="E34" s="64"/>
      <c r="F34" s="54" t="e">
        <f>ROUND((1+#REF!)*#REF!,2)</f>
        <v>#REF!</v>
      </c>
      <c r="G34" s="55" t="e">
        <f>0.1*F34</f>
        <v>#REF!</v>
      </c>
      <c r="H34" s="65"/>
      <c r="I34" s="56" t="e">
        <f>ROUND((1+#REF!)*#REF!,2)</f>
        <v>#REF!</v>
      </c>
      <c r="J34" s="57" t="e">
        <f>0.1*I34</f>
        <v>#REF!</v>
      </c>
    </row>
    <row r="35" spans="1:10" ht="43.5" customHeight="1" hidden="1">
      <c r="A35" s="1">
        <v>22</v>
      </c>
      <c r="B35" s="13" t="s">
        <v>39</v>
      </c>
      <c r="C35" s="5" t="s">
        <v>103</v>
      </c>
      <c r="D35" s="32" t="s">
        <v>40</v>
      </c>
      <c r="E35" s="64"/>
      <c r="F35" s="87" t="s">
        <v>104</v>
      </c>
      <c r="G35" s="88"/>
      <c r="H35" s="65"/>
      <c r="I35" s="93" t="s">
        <v>104</v>
      </c>
      <c r="J35" s="94"/>
    </row>
    <row r="36" spans="1:10" s="3" customFormat="1" ht="48.75" customHeight="1" hidden="1">
      <c r="A36" s="2">
        <v>23</v>
      </c>
      <c r="B36" s="13" t="s">
        <v>41</v>
      </c>
      <c r="C36" s="5" t="s">
        <v>42</v>
      </c>
      <c r="D36" s="51" t="s">
        <v>43</v>
      </c>
      <c r="E36" s="75"/>
      <c r="F36" s="87" t="s">
        <v>104</v>
      </c>
      <c r="G36" s="88"/>
      <c r="H36" s="76"/>
      <c r="I36" s="93" t="s">
        <v>104</v>
      </c>
      <c r="J36" s="94"/>
    </row>
    <row r="37" spans="1:10" ht="18" customHeight="1" hidden="1">
      <c r="A37" s="1">
        <v>24</v>
      </c>
      <c r="B37" s="13" t="s">
        <v>44</v>
      </c>
      <c r="C37" s="77" t="s">
        <v>45</v>
      </c>
      <c r="D37" s="32" t="s">
        <v>46</v>
      </c>
      <c r="E37" s="64"/>
      <c r="F37" s="41" t="e">
        <f>ROUND((1+#REF!)*#REF!,2)</f>
        <v>#REF!</v>
      </c>
      <c r="G37" s="34" t="e">
        <f>0.1*F37</f>
        <v>#REF!</v>
      </c>
      <c r="H37" s="65"/>
      <c r="I37" s="35"/>
      <c r="J37" s="36"/>
    </row>
    <row r="38" spans="1:10" ht="17.25" customHeight="1" hidden="1">
      <c r="A38" s="1">
        <v>25</v>
      </c>
      <c r="B38" s="13" t="s">
        <v>44</v>
      </c>
      <c r="C38" s="47" t="s">
        <v>45</v>
      </c>
      <c r="D38" s="32" t="s">
        <v>47</v>
      </c>
      <c r="E38" s="64"/>
      <c r="F38" s="41" t="e">
        <f>ROUND((1+#REF!)*#REF!,2)</f>
        <v>#REF!</v>
      </c>
      <c r="G38" s="34" t="e">
        <f>0.1*F38</f>
        <v>#REF!</v>
      </c>
      <c r="H38" s="65"/>
      <c r="I38" s="35"/>
      <c r="J38" s="36"/>
    </row>
    <row r="39" spans="1:10" s="9" customFormat="1" ht="3" customHeight="1" hidden="1">
      <c r="A39" s="8">
        <v>39</v>
      </c>
      <c r="B39" s="13" t="s">
        <v>48</v>
      </c>
      <c r="C39" s="58" t="s">
        <v>82</v>
      </c>
      <c r="D39" s="53" t="s">
        <v>49</v>
      </c>
      <c r="E39" s="64"/>
      <c r="F39" s="78" t="e">
        <f>ROUND((1+#REF!)*#REF!,2)</f>
        <v>#REF!</v>
      </c>
      <c r="G39" s="79" t="e">
        <f>0.1*F39</f>
        <v>#REF!</v>
      </c>
      <c r="H39" s="65"/>
      <c r="I39" s="62" t="e">
        <f>ROUND((1+#REF!)*#REF!,2)</f>
        <v>#REF!</v>
      </c>
      <c r="J39" s="36" t="e">
        <f>0.1*I39</f>
        <v>#REF!</v>
      </c>
    </row>
    <row r="40" spans="1:10" s="9" customFormat="1" ht="15" customHeight="1" hidden="1">
      <c r="A40" s="8">
        <v>26</v>
      </c>
      <c r="B40" s="13" t="s">
        <v>44</v>
      </c>
      <c r="C40" s="77" t="s">
        <v>89</v>
      </c>
      <c r="D40" s="32" t="s">
        <v>88</v>
      </c>
      <c r="E40" s="64"/>
      <c r="F40" s="41" t="e">
        <f>ROUND((1+#REF!)*#REF!,2)</f>
        <v>#REF!</v>
      </c>
      <c r="G40" s="34" t="e">
        <f>0.1*F40</f>
        <v>#REF!</v>
      </c>
      <c r="H40" s="70"/>
      <c r="I40" s="71"/>
      <c r="J40" s="36"/>
    </row>
    <row r="41" spans="1:10" s="9" customFormat="1" ht="12" customHeight="1" hidden="1">
      <c r="A41" s="8">
        <v>27</v>
      </c>
      <c r="B41" s="63" t="s">
        <v>44</v>
      </c>
      <c r="C41" s="80" t="s">
        <v>45</v>
      </c>
      <c r="D41" s="80" t="s">
        <v>87</v>
      </c>
      <c r="E41" s="64"/>
      <c r="F41" s="89"/>
      <c r="G41" s="90"/>
      <c r="H41" s="65"/>
      <c r="I41" s="83"/>
      <c r="J41" s="84"/>
    </row>
    <row r="42" spans="1:10" ht="17.25" customHeight="1" hidden="1">
      <c r="A42" s="1">
        <v>28</v>
      </c>
      <c r="B42" s="13" t="s">
        <v>51</v>
      </c>
      <c r="C42" s="5" t="s">
        <v>52</v>
      </c>
      <c r="D42" s="32" t="s">
        <v>50</v>
      </c>
      <c r="E42" s="64"/>
      <c r="F42" s="41" t="e">
        <f>ROUND((1+#REF!)*#REF!,2)</f>
        <v>#REF!</v>
      </c>
      <c r="G42" s="34" t="e">
        <f>0.1*F42</f>
        <v>#REF!</v>
      </c>
      <c r="H42" s="70"/>
      <c r="I42" s="71"/>
      <c r="J42" s="36"/>
    </row>
    <row r="43" spans="1:10" ht="42.75" customHeight="1">
      <c r="A43" s="1">
        <v>29</v>
      </c>
      <c r="B43" s="11" t="s">
        <v>53</v>
      </c>
      <c r="C43" s="47" t="s">
        <v>54</v>
      </c>
      <c r="D43" s="32" t="s">
        <v>55</v>
      </c>
      <c r="E43" s="64"/>
      <c r="F43" s="41">
        <v>356.04</v>
      </c>
      <c r="G43" s="34">
        <f>0.1*F43</f>
        <v>35.604000000000006</v>
      </c>
      <c r="H43" s="65"/>
      <c r="I43" s="35">
        <v>350.35</v>
      </c>
      <c r="J43" s="34">
        <f>0.1*I43</f>
        <v>35.035000000000004</v>
      </c>
    </row>
    <row r="44" spans="1:10" s="4" customFormat="1" ht="48" customHeight="1">
      <c r="A44" s="1">
        <v>8</v>
      </c>
      <c r="B44" s="11" t="s">
        <v>74</v>
      </c>
      <c r="C44" s="47" t="s">
        <v>75</v>
      </c>
      <c r="D44" s="32" t="s">
        <v>76</v>
      </c>
      <c r="E44" s="27"/>
      <c r="F44" s="41">
        <v>28775.22</v>
      </c>
      <c r="G44" s="34">
        <f>ROUND(0.1*F44,2)</f>
        <v>2877.52</v>
      </c>
      <c r="H44" s="29"/>
      <c r="I44" s="35">
        <v>28314.82</v>
      </c>
      <c r="J44" s="34">
        <f>ROUND(0.1*I44,2)</f>
        <v>2831.48</v>
      </c>
    </row>
    <row r="45" spans="1:10" s="4" customFormat="1" ht="36" customHeight="1">
      <c r="A45" s="1">
        <v>9</v>
      </c>
      <c r="B45" s="11" t="s">
        <v>74</v>
      </c>
      <c r="C45" s="47" t="s">
        <v>75</v>
      </c>
      <c r="D45" s="32" t="s">
        <v>77</v>
      </c>
      <c r="E45" s="27"/>
      <c r="F45" s="41">
        <v>3503.98</v>
      </c>
      <c r="G45" s="34">
        <f>ROUND(0.1*F45,2)</f>
        <v>350.4</v>
      </c>
      <c r="H45" s="29"/>
      <c r="I45" s="35">
        <v>3447.92</v>
      </c>
      <c r="J45" s="34">
        <f>ROUND(0.1*I45,2)</f>
        <v>344.79</v>
      </c>
    </row>
    <row r="46" spans="1:10" ht="1.5" customHeight="1">
      <c r="A46" s="1">
        <v>30</v>
      </c>
      <c r="B46" s="13" t="s">
        <v>58</v>
      </c>
      <c r="C46" s="5" t="s">
        <v>102</v>
      </c>
      <c r="D46" s="32" t="s">
        <v>56</v>
      </c>
      <c r="E46" s="64"/>
      <c r="F46" s="41" t="e">
        <f>ROUND((1+#REF!)*#REF!,2)</f>
        <v>#REF!</v>
      </c>
      <c r="G46" s="34" t="e">
        <f>0.1*F46</f>
        <v>#REF!</v>
      </c>
      <c r="H46" s="65"/>
      <c r="I46" s="35"/>
      <c r="J46" s="36"/>
    </row>
    <row r="47" spans="1:10" ht="39" customHeight="1">
      <c r="A47" s="1">
        <v>31</v>
      </c>
      <c r="B47" s="11" t="s">
        <v>58</v>
      </c>
      <c r="C47" s="5" t="s">
        <v>102</v>
      </c>
      <c r="D47" s="32" t="s">
        <v>57</v>
      </c>
      <c r="E47" s="64"/>
      <c r="F47" s="41">
        <v>7036.35</v>
      </c>
      <c r="G47" s="34">
        <f>0.1*F47</f>
        <v>703.6350000000001</v>
      </c>
      <c r="H47" s="65"/>
      <c r="I47" s="35">
        <v>6923.77</v>
      </c>
      <c r="J47" s="34">
        <f>0.1*I47</f>
        <v>692.3770000000001</v>
      </c>
    </row>
    <row r="48" spans="2:10" ht="16.5" customHeight="1" hidden="1">
      <c r="B48" s="25" t="s">
        <v>108</v>
      </c>
      <c r="C48" s="19" t="s">
        <v>110</v>
      </c>
      <c r="D48" s="19" t="s">
        <v>109</v>
      </c>
      <c r="E48" s="16"/>
      <c r="F48" s="17" t="e">
        <f>ROUND((1+#REF!)*#REF!,2)</f>
        <v>#REF!</v>
      </c>
      <c r="G48" s="18" t="e">
        <f>0.1*F48</f>
        <v>#REF!</v>
      </c>
      <c r="H48" s="24"/>
      <c r="I48" s="22"/>
      <c r="J48" s="20"/>
    </row>
    <row r="49" ht="15">
      <c r="D49" s="6" t="s">
        <v>86</v>
      </c>
    </row>
  </sheetData>
  <sheetProtection/>
  <mergeCells count="13">
    <mergeCell ref="F25:G25"/>
    <mergeCell ref="F24:G24"/>
    <mergeCell ref="F36:G36"/>
    <mergeCell ref="F26:G26"/>
    <mergeCell ref="I41:J41"/>
    <mergeCell ref="F14:G14"/>
    <mergeCell ref="F29:G29"/>
    <mergeCell ref="F35:G35"/>
    <mergeCell ref="F41:G41"/>
    <mergeCell ref="I14:J14"/>
    <mergeCell ref="I29:J29"/>
    <mergeCell ref="I35:J35"/>
    <mergeCell ref="I36:J36"/>
  </mergeCells>
  <hyperlinks>
    <hyperlink ref="D7" r:id="rId1" display="n. 20/2010"/>
    <hyperlink ref="D6" r:id="rId2" display="n.30/2001"/>
    <hyperlink ref="D5" r:id="rId3" display="015137 /13"/>
    <hyperlink ref="D2" r:id="rId4" display="R.C. 52/2001 Atti n. 1/2001"/>
    <hyperlink ref="D11" r:id="rId5" display="a.f. n.1/01 C.P. Manfr."/>
    <hyperlink ref="D4" r:id="rId6" display="rep. n. 009368 del 29.05.2008"/>
    <hyperlink ref="D35" r:id="rId7" display="n.51/2008"/>
    <hyperlink ref="D28" r:id="rId8" display="n. 43/2009"/>
    <hyperlink ref="D32" r:id="rId9" display="n.36/2009"/>
    <hyperlink ref="D27" r:id="rId10" display="n. 2/2009"/>
    <hyperlink ref="D36" r:id="rId11" display="n.23/2010"/>
    <hyperlink ref="D30" r:id="rId12" display="n.14/2010"/>
    <hyperlink ref="D29" r:id="rId13" display="n.13/2010"/>
    <hyperlink ref="D37" r:id="rId14" display="n.44/2009"/>
    <hyperlink ref="D38" r:id="rId15" display="n.45/2009"/>
    <hyperlink ref="D40" r:id="rId16" display="n.45/2008 c.p."/>
    <hyperlink ref="D43" r:id="rId17" display="n.22/2010"/>
    <hyperlink ref="D22" r:id="rId18" display="n.11/2008"/>
    <hyperlink ref="D42" r:id="rId19" display="n. 1/2009"/>
    <hyperlink ref="D46" r:id="rId20" display="n.15/2010"/>
    <hyperlink ref="D47" r:id="rId21" display="n.11/2009"/>
    <hyperlink ref="D15" r:id="rId22" display="n. 3/2008"/>
    <hyperlink ref="D16" r:id="rId23" display="n. 8/2008"/>
    <hyperlink ref="D19" r:id="rId24" display="n.62/2008"/>
    <hyperlink ref="D21" r:id="rId25" display="n.19/2010"/>
    <hyperlink ref="D24" r:id="rId26" display="n.3/2010"/>
    <hyperlink ref="D25" r:id="rId27" display="n.4/2010"/>
    <hyperlink ref="D44" r:id="rId28" display="n. 36/2007"/>
    <hyperlink ref="D45" r:id="rId29" display="n.10/2008"/>
    <hyperlink ref="D14" r:id="rId30" display="22/2009"/>
    <hyperlink ref="F35" r:id="rId31" display="SCADUTA E NON RINNOVATA"/>
    <hyperlink ref="D9" r:id="rId32" display="a.f. n.1/2001 C.P. BA"/>
    <hyperlink ref="F36" r:id="rId33" display="SCADUTA E NON RINNOVATA"/>
    <hyperlink ref="I35" r:id="rId34" display="SCADUTA E NON RINNOVATA"/>
    <hyperlink ref="I36" r:id="rId35" display="SCADUTA E NON RINNOVATA"/>
    <hyperlink ref="D26" r:id="rId36" display="n.4/2010"/>
  </hyperlinks>
  <printOptions horizontalCentered="1" verticalCentered="1"/>
  <pageMargins left="0.03937007874015748" right="0.03937007874015748" top="0.03937007874015748" bottom="0.1968503937007874" header="0" footer="0"/>
  <pageSetup fitToHeight="1" fitToWidth="1" horizontalDpi="600" verticalDpi="600" orientation="landscape" paperSize="9" scale="61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