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Antonio\Desktop\Downloads\"/>
    </mc:Choice>
  </mc:AlternateContent>
  <xr:revisionPtr revIDLastSave="0" documentId="13_ncr:1_{F41EC50A-DFB7-4BCC-9B01-46C8834D03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duttività2019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27" i="1"/>
  <c r="D27" i="1"/>
  <c r="E21" i="1"/>
  <c r="E20" i="1"/>
  <c r="E19" i="1"/>
  <c r="E18" i="1"/>
  <c r="E17" i="1"/>
  <c r="E16" i="1"/>
  <c r="E15" i="1"/>
  <c r="E14" i="1"/>
  <c r="E13" i="1"/>
  <c r="E12" i="1"/>
  <c r="E11" i="1"/>
  <c r="E10" i="1"/>
  <c r="B22" i="1"/>
</calcChain>
</file>

<file path=xl/sharedStrings.xml><?xml version="1.0" encoding="utf-8"?>
<sst xmlns="http://schemas.openxmlformats.org/spreadsheetml/2006/main" count="36" uniqueCount="21">
  <si>
    <t>Regione Puglia</t>
  </si>
  <si>
    <t>Suddivisione dei dipendenti in gruppi omogenei dal punto di vista della premialità</t>
  </si>
  <si>
    <t>CATEGORIA</t>
  </si>
  <si>
    <t>FASCIA RETRIBUTIVA</t>
  </si>
  <si>
    <t>NUMERO DIPENDENTI</t>
  </si>
  <si>
    <t>A</t>
  </si>
  <si>
    <t>Premio di produttività maggiore o uguale al 90% del massimo attribuito</t>
  </si>
  <si>
    <t>Premio di produttività compreso tra il 60% e il 90% del massimo attribuito</t>
  </si>
  <si>
    <t>Premio di produttività minore o uguale al 60% del massimo attribut0</t>
  </si>
  <si>
    <t>B</t>
  </si>
  <si>
    <t>C</t>
  </si>
  <si>
    <t>D</t>
  </si>
  <si>
    <r>
      <rPr>
        <sz val="11"/>
        <rFont val="Garamond"/>
        <family val="1"/>
      </rPr>
      <t>IMPORTO
TOTALE ATTRIBUITO</t>
    </r>
  </si>
  <si>
    <t>ANNO 2019</t>
  </si>
  <si>
    <t>%</t>
  </si>
  <si>
    <t>PRODUTTIVITA' PERSONALE COMPARTO</t>
  </si>
  <si>
    <t>RETRIBUZIONE RISULTATO PO</t>
  </si>
  <si>
    <t>Indennità per valutazione inferiore a 100</t>
  </si>
  <si>
    <t>Indennità per valutazione pari a 100</t>
  </si>
  <si>
    <t>DIPARTIMENTO PERSONALE E ORGANIZZAZIONE</t>
  </si>
  <si>
    <t>Sezione Personale e Organizzazione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</si>
</sst>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sz val="11"/>
      <name val="Garamond"/>
      <family val="1"/>
    </font>
    <font>
      <sz val="11"/>
      <color rgb="FF000000"/>
      <name val="Garamond"/>
      <family val="1"/>
    </font>
    <font>
      <b/>
      <i/>
      <sz val="11"/>
      <name val="Garamond"/>
      <family val="1"/>
    </font>
    <font>
      <sz val="10"/>
      <color theme="1"/>
      <name val="Times New Roman"/>
      <family val="1"/>
    </font>
    <font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5"/>
    </xf>
    <xf numFmtId="4" fontId="2" fillId="0" borderId="0" xfId="0" applyNumberFormat="1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5"/>
    </xf>
    <xf numFmtId="0" fontId="1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/>
    </xf>
    <xf numFmtId="1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left" wrapText="1" indent="1"/>
    </xf>
    <xf numFmtId="4" fontId="2" fillId="0" borderId="15" xfId="0" applyNumberFormat="1" applyFont="1" applyFill="1" applyBorder="1" applyAlignment="1">
      <alignment horizontal="left" wrapText="1" inden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left" wrapText="1" indent="1"/>
    </xf>
    <xf numFmtId="4" fontId="2" fillId="0" borderId="3" xfId="0" applyNumberFormat="1" applyFont="1" applyFill="1" applyBorder="1" applyAlignment="1">
      <alignment horizontal="left" wrapText="1" indent="1"/>
    </xf>
    <xf numFmtId="4" fontId="2" fillId="0" borderId="4" xfId="0" applyNumberFormat="1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8"/>
  <sheetViews>
    <sheetView tabSelected="1" workbookViewId="0">
      <selection activeCell="H6" sqref="H6"/>
    </sheetView>
  </sheetViews>
  <sheetFormatPr defaultColWidth="9" defaultRowHeight="14.4" x14ac:dyDescent="0.25"/>
  <cols>
    <col min="1" max="1" width="39" style="2" bestFit="1" customWidth="1"/>
    <col min="2" max="2" width="20" style="2" customWidth="1"/>
    <col min="3" max="3" width="39.6640625" style="2" customWidth="1"/>
    <col min="4" max="4" width="15.109375" style="2" customWidth="1"/>
    <col min="5" max="8" width="9" style="2"/>
    <col min="9" max="9" width="12.77734375" style="2" bestFit="1" customWidth="1"/>
    <col min="10" max="16384" width="9" style="2"/>
  </cols>
  <sheetData>
    <row r="2" spans="1:5" x14ac:dyDescent="0.25">
      <c r="A2" s="32" t="s">
        <v>0</v>
      </c>
      <c r="B2" s="33"/>
      <c r="C2" s="33"/>
      <c r="D2" s="33"/>
    </row>
    <row r="3" spans="1:5" x14ac:dyDescent="0.25">
      <c r="A3" s="41" t="s">
        <v>19</v>
      </c>
      <c r="B3" s="42"/>
      <c r="C3" s="42"/>
      <c r="D3" s="42"/>
    </row>
    <row r="4" spans="1:5" x14ac:dyDescent="0.25">
      <c r="A4" s="41" t="s">
        <v>20</v>
      </c>
      <c r="B4" s="42"/>
      <c r="C4" s="42"/>
      <c r="D4" s="42"/>
    </row>
    <row r="5" spans="1:5" x14ac:dyDescent="0.25">
      <c r="A5" s="34" t="s">
        <v>1</v>
      </c>
      <c r="B5" s="35"/>
      <c r="C5" s="35"/>
      <c r="D5" s="35"/>
    </row>
    <row r="6" spans="1:5" x14ac:dyDescent="0.25">
      <c r="A6" s="34" t="s">
        <v>13</v>
      </c>
      <c r="B6" s="35"/>
      <c r="C6" s="35"/>
      <c r="D6" s="35"/>
    </row>
    <row r="7" spans="1:5" x14ac:dyDescent="0.25">
      <c r="A7" s="36" t="s">
        <v>15</v>
      </c>
      <c r="B7" s="37"/>
      <c r="C7" s="37"/>
      <c r="D7" s="37"/>
    </row>
    <row r="8" spans="1:5" x14ac:dyDescent="0.25">
      <c r="A8" s="1"/>
      <c r="B8" s="3"/>
    </row>
    <row r="9" spans="1:5" ht="43.2" x14ac:dyDescent="0.25">
      <c r="A9" s="4" t="s">
        <v>2</v>
      </c>
      <c r="B9" s="5" t="s">
        <v>12</v>
      </c>
      <c r="C9" s="6" t="s">
        <v>3</v>
      </c>
      <c r="D9" s="8" t="s">
        <v>4</v>
      </c>
      <c r="E9" s="10" t="s">
        <v>14</v>
      </c>
    </row>
    <row r="10" spans="1:5" ht="28.8" x14ac:dyDescent="0.25">
      <c r="A10" s="26" t="s">
        <v>5</v>
      </c>
      <c r="B10" s="29">
        <v>82467.05</v>
      </c>
      <c r="C10" s="4" t="s">
        <v>6</v>
      </c>
      <c r="D10" s="9">
        <v>76</v>
      </c>
      <c r="E10" s="10">
        <f>D10/84</f>
        <v>0.90476190476190477</v>
      </c>
    </row>
    <row r="11" spans="1:5" ht="28.8" x14ac:dyDescent="0.25">
      <c r="A11" s="27"/>
      <c r="B11" s="30"/>
      <c r="C11" s="4" t="s">
        <v>7</v>
      </c>
      <c r="D11" s="9">
        <v>7</v>
      </c>
      <c r="E11" s="10">
        <f>D11/84</f>
        <v>8.3333333333333329E-2</v>
      </c>
    </row>
    <row r="12" spans="1:5" ht="28.8" x14ac:dyDescent="0.25">
      <c r="A12" s="28"/>
      <c r="B12" s="31"/>
      <c r="C12" s="4" t="s">
        <v>8</v>
      </c>
      <c r="D12" s="9">
        <v>1</v>
      </c>
      <c r="E12" s="10">
        <f>D12/84</f>
        <v>1.1904761904761904E-2</v>
      </c>
    </row>
    <row r="13" spans="1:5" ht="28.8" x14ac:dyDescent="0.25">
      <c r="A13" s="26" t="s">
        <v>9</v>
      </c>
      <c r="B13" s="38">
        <v>709214.49</v>
      </c>
      <c r="C13" s="4" t="s">
        <v>6</v>
      </c>
      <c r="D13" s="9">
        <v>633</v>
      </c>
      <c r="E13" s="10">
        <f>D13/660</f>
        <v>0.95909090909090911</v>
      </c>
    </row>
    <row r="14" spans="1:5" ht="28.8" x14ac:dyDescent="0.25">
      <c r="A14" s="27"/>
      <c r="B14" s="39"/>
      <c r="C14" s="4" t="s">
        <v>7</v>
      </c>
      <c r="D14" s="9">
        <v>21</v>
      </c>
      <c r="E14" s="10">
        <f>D14/660</f>
        <v>3.1818181818181815E-2</v>
      </c>
    </row>
    <row r="15" spans="1:5" ht="28.8" x14ac:dyDescent="0.25">
      <c r="A15" s="28"/>
      <c r="B15" s="40"/>
      <c r="C15" s="4" t="s">
        <v>8</v>
      </c>
      <c r="D15" s="9">
        <v>6</v>
      </c>
      <c r="E15" s="10">
        <f>D15/660</f>
        <v>9.0909090909090905E-3</v>
      </c>
    </row>
    <row r="16" spans="1:5" ht="28.8" x14ac:dyDescent="0.25">
      <c r="A16" s="26" t="s">
        <v>10</v>
      </c>
      <c r="B16" s="29">
        <v>756577.43</v>
      </c>
      <c r="C16" s="4" t="s">
        <v>6</v>
      </c>
      <c r="D16" s="9">
        <v>655</v>
      </c>
      <c r="E16" s="10">
        <f>D16/693</f>
        <v>0.94516594516594521</v>
      </c>
    </row>
    <row r="17" spans="1:5" ht="28.8" x14ac:dyDescent="0.25">
      <c r="A17" s="27"/>
      <c r="B17" s="30"/>
      <c r="C17" s="4" t="s">
        <v>7</v>
      </c>
      <c r="D17" s="9">
        <v>33</v>
      </c>
      <c r="E17" s="10">
        <f>D17/693</f>
        <v>4.7619047619047616E-2</v>
      </c>
    </row>
    <row r="18" spans="1:5" ht="28.8" x14ac:dyDescent="0.25">
      <c r="A18" s="28"/>
      <c r="B18" s="31"/>
      <c r="C18" s="4" t="s">
        <v>8</v>
      </c>
      <c r="D18" s="9">
        <v>5</v>
      </c>
      <c r="E18" s="10">
        <f>D18/693</f>
        <v>7.215007215007215E-3</v>
      </c>
    </row>
    <row r="19" spans="1:5" ht="28.8" x14ac:dyDescent="0.25">
      <c r="A19" s="26" t="s">
        <v>11</v>
      </c>
      <c r="B19" s="29">
        <v>458557.89</v>
      </c>
      <c r="C19" s="4" t="s">
        <v>6</v>
      </c>
      <c r="D19" s="9">
        <v>529</v>
      </c>
      <c r="E19" s="10">
        <f>D19/562</f>
        <v>0.94128113879003561</v>
      </c>
    </row>
    <row r="20" spans="1:5" ht="28.8" x14ac:dyDescent="0.25">
      <c r="A20" s="27"/>
      <c r="B20" s="30"/>
      <c r="C20" s="4" t="s">
        <v>7</v>
      </c>
      <c r="D20" s="9">
        <v>17</v>
      </c>
      <c r="E20" s="10">
        <f>D20/562</f>
        <v>3.0249110320284697E-2</v>
      </c>
    </row>
    <row r="21" spans="1:5" ht="28.8" x14ac:dyDescent="0.25">
      <c r="A21" s="28"/>
      <c r="B21" s="31"/>
      <c r="C21" s="4" t="s">
        <v>8</v>
      </c>
      <c r="D21" s="9">
        <v>16</v>
      </c>
      <c r="E21" s="10">
        <f>D21/562</f>
        <v>2.8469750889679714E-2</v>
      </c>
    </row>
    <row r="22" spans="1:5" x14ac:dyDescent="0.25">
      <c r="B22" s="7">
        <f>SUM(B10:B21)</f>
        <v>2006816.8600000003</v>
      </c>
    </row>
    <row r="25" spans="1:5" x14ac:dyDescent="0.25">
      <c r="A25" s="2" t="s">
        <v>16</v>
      </c>
    </row>
    <row r="26" spans="1:5" ht="43.8" thickBot="1" x14ac:dyDescent="0.3">
      <c r="A26" s="11" t="s">
        <v>2</v>
      </c>
      <c r="B26" s="12" t="s">
        <v>12</v>
      </c>
      <c r="C26" s="13" t="s">
        <v>3</v>
      </c>
      <c r="D26" s="14" t="s">
        <v>4</v>
      </c>
      <c r="E26" s="15" t="s">
        <v>14</v>
      </c>
    </row>
    <row r="27" spans="1:5" x14ac:dyDescent="0.25">
      <c r="A27" s="22" t="s">
        <v>11</v>
      </c>
      <c r="B27" s="24">
        <v>1354665.31</v>
      </c>
      <c r="C27" s="20" t="s">
        <v>18</v>
      </c>
      <c r="D27" s="16">
        <f>626-D28</f>
        <v>551</v>
      </c>
      <c r="E27" s="17">
        <f>551/626</f>
        <v>0.88019169329073488</v>
      </c>
    </row>
    <row r="28" spans="1:5" ht="15" thickBot="1" x14ac:dyDescent="0.3">
      <c r="A28" s="23"/>
      <c r="B28" s="25"/>
      <c r="C28" s="21" t="s">
        <v>17</v>
      </c>
      <c r="D28" s="18">
        <v>75</v>
      </c>
      <c r="E28" s="19">
        <f>D28/626</f>
        <v>0.11980830670926518</v>
      </c>
    </row>
  </sheetData>
  <mergeCells count="16">
    <mergeCell ref="A27:A28"/>
    <mergeCell ref="B27:B28"/>
    <mergeCell ref="A19:A21"/>
    <mergeCell ref="B19:B21"/>
    <mergeCell ref="A2:D2"/>
    <mergeCell ref="A3:D3"/>
    <mergeCell ref="A4:D4"/>
    <mergeCell ref="A5:D5"/>
    <mergeCell ref="A6:D6"/>
    <mergeCell ref="A7:D7"/>
    <mergeCell ref="A10:A12"/>
    <mergeCell ref="B10:B12"/>
    <mergeCell ref="A13:A15"/>
    <mergeCell ref="B13:B15"/>
    <mergeCell ref="A16:A18"/>
    <mergeCell ref="B16:B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produttività2019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\376\377\000P\000R\000E\000M\000I\000A\000L\000I\000T\000A</dc:title>
  <dc:creator>\376\377\000p\000c\0001\0005\0000</dc:creator>
  <cp:lastModifiedBy>Antonio</cp:lastModifiedBy>
  <cp:lastPrinted>2021-05-20T09:29:53Z</cp:lastPrinted>
  <dcterms:created xsi:type="dcterms:W3CDTF">2017-03-28T18:14:39Z</dcterms:created>
  <dcterms:modified xsi:type="dcterms:W3CDTF">2021-06-03T12:37:23Z</dcterms:modified>
</cp:coreProperties>
</file>