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 activeTab="1"/>
  </bookViews>
  <sheets>
    <sheet name="Report Entrate" sheetId="3" r:id="rId1"/>
    <sheet name="Report Spesa" sheetId="2" r:id="rId2"/>
  </sheets>
  <definedNames>
    <definedName name="_xlnm.Print_Titles" localSheetId="0">'Report Entrate'!$2:$3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1" i="3" l="1"/>
  <c r="C52" i="3" s="1"/>
  <c r="F50" i="3"/>
  <c r="E50" i="3"/>
  <c r="D50" i="3"/>
  <c r="C50" i="3"/>
  <c r="B50" i="3"/>
  <c r="F46" i="3"/>
  <c r="E46" i="3"/>
  <c r="D46" i="3"/>
  <c r="C46" i="3"/>
  <c r="B46" i="3"/>
  <c r="F43" i="3"/>
  <c r="E43" i="3"/>
  <c r="D43" i="3"/>
  <c r="C43" i="3"/>
  <c r="B43" i="3"/>
  <c r="F39" i="3"/>
  <c r="E39" i="3"/>
  <c r="D39" i="3"/>
  <c r="C39" i="3"/>
  <c r="B39" i="3"/>
  <c r="F33" i="3"/>
  <c r="F51" i="3" s="1"/>
  <c r="F52" i="3" s="1"/>
  <c r="E33" i="3"/>
  <c r="D33" i="3"/>
  <c r="C33" i="3"/>
  <c r="B33" i="3"/>
  <c r="F27" i="3"/>
  <c r="E27" i="3"/>
  <c r="D27" i="3"/>
  <c r="C27" i="3"/>
  <c r="B27" i="3"/>
  <c r="F20" i="3"/>
  <c r="E20" i="3"/>
  <c r="D20" i="3"/>
  <c r="C20" i="3"/>
  <c r="B20" i="3"/>
  <c r="F13" i="3"/>
  <c r="E13" i="3"/>
  <c r="E51" i="3" s="1"/>
  <c r="E52" i="3" s="1"/>
  <c r="D13" i="3"/>
  <c r="D51" i="3" s="1"/>
  <c r="D52" i="3" s="1"/>
  <c r="C13" i="3"/>
  <c r="B13" i="3"/>
</calcChain>
</file>

<file path=xl/sharedStrings.xml><?xml version="1.0" encoding="utf-8"?>
<sst xmlns="http://schemas.openxmlformats.org/spreadsheetml/2006/main" count="584" uniqueCount="163">
  <si>
    <t>AVANZO FORMATOSI NELL'ESERCIZIO/FONDO DI CASSA</t>
  </si>
  <si>
    <t>TOTALE MISSIONI - TOTALE GENERALE DELLE SPESE</t>
  </si>
  <si>
    <t>7 Totale - Uscite per conto terzi e partite di giro</t>
  </si>
  <si>
    <t>Imposte e tasse a carico dell'ente</t>
  </si>
  <si>
    <t>702</t>
  </si>
  <si>
    <t>Redditi da lavoro dipendente</t>
  </si>
  <si>
    <t>701</t>
  </si>
  <si>
    <t>7 - Uscite per conto terzi e partite di giro</t>
  </si>
  <si>
    <t>5 Totale - Chiusura Anticipazioni ricevute da istituto tesoriere/cassiere</t>
  </si>
  <si>
    <t>501</t>
  </si>
  <si>
    <t>5 - Chiusura Anticipazioni ricevute da istituto tesoriere/cassiere</t>
  </si>
  <si>
    <t>4 Totale - Rimborso Prestiti</t>
  </si>
  <si>
    <t>Altre spese in conto capitale</t>
  </si>
  <si>
    <t>405</t>
  </si>
  <si>
    <t>Acquisto di beni e servizi</t>
  </si>
  <si>
    <t>403</t>
  </si>
  <si>
    <t>402</t>
  </si>
  <si>
    <t>401</t>
  </si>
  <si>
    <t>4 - Rimborso Prestiti</t>
  </si>
  <si>
    <t>3 Totale - Spese per incremento attività finanziarie</t>
  </si>
  <si>
    <t>Trasferimenti correnti</t>
  </si>
  <si>
    <t>304</t>
  </si>
  <si>
    <t>303</t>
  </si>
  <si>
    <t>302</t>
  </si>
  <si>
    <t>301</t>
  </si>
  <si>
    <t>3 - Spese per incremento attività finanziarie</t>
  </si>
  <si>
    <t>2 Totale - Spese in conto capitale</t>
  </si>
  <si>
    <t>205</t>
  </si>
  <si>
    <t>204</t>
  </si>
  <si>
    <t>203</t>
  </si>
  <si>
    <t>202</t>
  </si>
  <si>
    <t>2 - Spese in conto capitale</t>
  </si>
  <si>
    <t>1 Totale - Spese Correnti</t>
  </si>
  <si>
    <t>Altre spese correnti</t>
  </si>
  <si>
    <t>110</t>
  </si>
  <si>
    <t>Rimborsi e poste correttive delle entrate</t>
  </si>
  <si>
    <t>109</t>
  </si>
  <si>
    <t>Interessi passivi</t>
  </si>
  <si>
    <t>107</t>
  </si>
  <si>
    <t>104</t>
  </si>
  <si>
    <t>103</t>
  </si>
  <si>
    <t>102</t>
  </si>
  <si>
    <t>101</t>
  </si>
  <si>
    <t>1 - Spese Correnti</t>
  </si>
  <si>
    <t>RIPIANO DISAVANZO NELL'ESERCIZIO</t>
  </si>
  <si>
    <t>Di cui FPV</t>
  </si>
  <si>
    <t>Impegni</t>
  </si>
  <si>
    <t>Cassa</t>
  </si>
  <si>
    <t>Competenza</t>
  </si>
  <si>
    <t>Servizi per conto terzi</t>
  </si>
  <si>
    <t>Anticipazioni finanziarie</t>
  </si>
  <si>
    <t>99</t>
  </si>
  <si>
    <t>60</t>
  </si>
  <si>
    <t>TITOLI E MACROAGGREGATI DI SPESA / MISSIONI</t>
  </si>
  <si>
    <t>Debito pubblico</t>
  </si>
  <si>
    <t>Fondi e accantonamenti</t>
  </si>
  <si>
    <t>Relazioni internazionali</t>
  </si>
  <si>
    <t>Relazioni con le altre autonomie territoriali e locali</t>
  </si>
  <si>
    <t>50</t>
  </si>
  <si>
    <t>20</t>
  </si>
  <si>
    <t>19</t>
  </si>
  <si>
    <t>18</t>
  </si>
  <si>
    <t>Energia e diversificazione delle fonti energetiche</t>
  </si>
  <si>
    <t>Agricoltura, politiche agroalimentari e pesca</t>
  </si>
  <si>
    <t>Politiche per il lavoro e la formazione professionale</t>
  </si>
  <si>
    <t>Sviluppo economico e competitività</t>
  </si>
  <si>
    <t>17</t>
  </si>
  <si>
    <t>16</t>
  </si>
  <si>
    <t>15</t>
  </si>
  <si>
    <t>14</t>
  </si>
  <si>
    <t>Tutela della salute</t>
  </si>
  <si>
    <t>Diritti sociali, politiche sociali e famiglia</t>
  </si>
  <si>
    <t>Soccorso civile</t>
  </si>
  <si>
    <t>Trasporti e diritto alla mobilità</t>
  </si>
  <si>
    <t>13</t>
  </si>
  <si>
    <t>12</t>
  </si>
  <si>
    <t>11</t>
  </si>
  <si>
    <t>10</t>
  </si>
  <si>
    <t>Sviluppo sostenibile e tutela del territorio e dell'ambiente</t>
  </si>
  <si>
    <t>Assetto del territorio ed edilizia abitativa</t>
  </si>
  <si>
    <t>Turismo</t>
  </si>
  <si>
    <t>Politiche giovanili, sport e tempo libero</t>
  </si>
  <si>
    <t>09</t>
  </si>
  <si>
    <t>08</t>
  </si>
  <si>
    <t>07</t>
  </si>
  <si>
    <t>06</t>
  </si>
  <si>
    <t>Tutela e valorizzazione dei beni e delle attività culturali</t>
  </si>
  <si>
    <t>Istruzione e diritto allo studio</t>
  </si>
  <si>
    <t>Ordine pubblico e sicurezza</t>
  </si>
  <si>
    <t>Servizi istituzionali,  generali e di gestione</t>
  </si>
  <si>
    <t>05</t>
  </si>
  <si>
    <t>04</t>
  </si>
  <si>
    <t>03</t>
  </si>
  <si>
    <t>01</t>
  </si>
  <si>
    <t>Totale generale delle spese</t>
  </si>
  <si>
    <t>Ripiano disavanzo</t>
  </si>
  <si>
    <t>TITOLO
TIPOLOGIA</t>
  </si>
  <si>
    <t>DENOMINAZIONE</t>
  </si>
  <si>
    <t>COMPETENZA</t>
  </si>
  <si>
    <t>CASSA</t>
  </si>
  <si>
    <t>di cui GESTIONE SANITARIA</t>
  </si>
  <si>
    <t>Fondo pluriennale vincolato per spese correnti</t>
  </si>
  <si>
    <t>Fondo pluriennale vincolato per spese in conto capitale</t>
  </si>
  <si>
    <t>Utilizzo Risultato di Amministrazione</t>
  </si>
  <si>
    <t>Fondo di Cassa all'1/1/2019</t>
  </si>
  <si>
    <t>TITOLO 1</t>
  </si>
  <si>
    <t>Entrate correnti di natura tributaria, contributiva e perequativa</t>
  </si>
  <si>
    <t>10101</t>
  </si>
  <si>
    <t>Tipologia 101: Imposte tasse e proventi assimilati</t>
  </si>
  <si>
    <t>10102</t>
  </si>
  <si>
    <t>Tipologia 102: Tributi destinati al finanziamento della sanità</t>
  </si>
  <si>
    <t>10104</t>
  </si>
  <si>
    <t>Tipologia 104: Compartecipazioni di tributi</t>
  </si>
  <si>
    <t>10301</t>
  </si>
  <si>
    <t>Tipologia 301: Fondi perequativi da Amministrazioni Centrali</t>
  </si>
  <si>
    <t>TITOLO 2</t>
  </si>
  <si>
    <t>20101</t>
  </si>
  <si>
    <t>20102</t>
  </si>
  <si>
    <t>20103</t>
  </si>
  <si>
    <t>Tipologia 103: Trasferimenti correnti da Imprese</t>
  </si>
  <si>
    <t>20104</t>
  </si>
  <si>
    <t>20105</t>
  </si>
  <si>
    <t>Tipologia 105: Trasferimenti correnti dall'Unione Europea e dal Resto del Mondo</t>
  </si>
  <si>
    <t>TITOLO 3</t>
  </si>
  <si>
    <t>Entrate extratributarie</t>
  </si>
  <si>
    <t>30100</t>
  </si>
  <si>
    <t>Tipologia 100: Vendita di beni e servizi e proventi derivanti dalla gestione dei beni</t>
  </si>
  <si>
    <t>30200</t>
  </si>
  <si>
    <t>Tipologia 200: Contributi agli investimenti</t>
  </si>
  <si>
    <t>30300</t>
  </si>
  <si>
    <t>Tipologia 300: Altri trasferimenti in conto capitale</t>
  </si>
  <si>
    <t>30400</t>
  </si>
  <si>
    <t>Tipologia 400: Entrate da alienazione di beni materiali e immateriali</t>
  </si>
  <si>
    <t>30500</t>
  </si>
  <si>
    <t>Tipologia 500: Rimborsi e altre entrate correnti</t>
  </si>
  <si>
    <t>TITOLO 4</t>
  </si>
  <si>
    <t>Entrate in conto capitale</t>
  </si>
  <si>
    <t>40200</t>
  </si>
  <si>
    <t>40300</t>
  </si>
  <si>
    <t>40400</t>
  </si>
  <si>
    <t>40500</t>
  </si>
  <si>
    <t>TITOLO 5</t>
  </si>
  <si>
    <t>Entrate da riduzione di attività finanziarie</t>
  </si>
  <si>
    <t>50100</t>
  </si>
  <si>
    <t>50200</t>
  </si>
  <si>
    <t>50300</t>
  </si>
  <si>
    <t>50400</t>
  </si>
  <si>
    <t>TITOLO 6</t>
  </si>
  <si>
    <t>Accensione prestiti</t>
  </si>
  <si>
    <t>60200</t>
  </si>
  <si>
    <t>60300</t>
  </si>
  <si>
    <t>TITOLO 7</t>
  </si>
  <si>
    <t>Anticipazioni da istituto tesoriere/cassiere</t>
  </si>
  <si>
    <t>70100</t>
  </si>
  <si>
    <t>TITOLO 9</t>
  </si>
  <si>
    <t>Entrate per conto terzi e partite di giro</t>
  </si>
  <si>
    <t>90100</t>
  </si>
  <si>
    <t>90200</t>
  </si>
  <si>
    <t>TOTALE TITOLI</t>
  </si>
  <si>
    <t>TOTALE GENERALE DELLE ENTRATE</t>
  </si>
  <si>
    <r>
      <t xml:space="preserve">DISAVANZO FORMATOSI NELL'ESERCIZIO </t>
    </r>
    <r>
      <rPr>
        <i/>
        <sz val="8"/>
        <rFont val="Arial"/>
        <family val="2"/>
      </rPr>
      <t>(Totale generale delle spese di competenza - Totale generale delle entrate di competenza)</t>
    </r>
  </si>
  <si>
    <r>
      <t xml:space="preserve">Prospetto di cui all'articolo 8, comma 1, del  Decreto Legge 24 aprile 2014, n. 66                                                                      Allegato 2/A
                                                                                                       </t>
    </r>
    <r>
      <rPr>
        <b/>
        <sz val="11"/>
        <rFont val="Arial"/>
        <family val="2"/>
      </rPr>
      <t xml:space="preserve"> ENTRATE</t>
    </r>
  </si>
  <si>
    <r>
      <t xml:space="preserve">Prospetto di cui all'articolo 8, comma 1, del  Decreto Legge 24 aprile 2014, n. 66                                                                                                                                                                                                                         Allegato 2/B
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Arial"/>
        <family val="2"/>
      </rPr>
      <t xml:space="preserve"> SPESE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</si>
</sst>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_-;\-* #,##0.00_-;_-* &quot;-&quot;??_-;_-@_-"/>
  </numFmts>
  <fonts count="14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Arial"/>
      <family val="2"/>
    </font>
    <font>
      <sz val="8"/>
      <name val="Calibri Light"/>
      <family val="2"/>
      <scheme val="major"/>
    </font>
    <font>
      <b/>
      <sz val="8"/>
      <name val="Calibri Light"/>
      <family val="2"/>
      <scheme val="major"/>
    </font>
    <font>
      <b/>
      <sz val="8"/>
      <name val="Arial"/>
      <family val="2"/>
    </font>
    <font>
      <sz val="10"/>
      <color indexed="8"/>
      <name val="MS Sans Serif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6" fillId="0" borderId="0"/>
    <xf numFmtId="44" fontId="2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2" applyFont="1" applyAlignment="1">
      <alignment vertical="top" wrapText="1"/>
    </xf>
    <xf numFmtId="0" fontId="4" fillId="0" borderId="1" xfId="2" applyFont="1" applyBorder="1" applyAlignment="1">
      <alignment vertical="top" wrapText="1"/>
    </xf>
    <xf numFmtId="0" fontId="4" fillId="0" borderId="2" xfId="2" applyFont="1" applyBorder="1" applyAlignment="1">
      <alignment vertical="top" wrapText="1"/>
    </xf>
    <xf numFmtId="164" fontId="4" fillId="0" borderId="5" xfId="3" applyFont="1" applyBorder="1" applyAlignment="1">
      <alignment vertical="top" wrapText="1"/>
    </xf>
    <xf numFmtId="164" fontId="4" fillId="0" borderId="6" xfId="3" applyFont="1" applyBorder="1" applyAlignment="1">
      <alignment vertical="top" wrapText="1"/>
    </xf>
    <xf numFmtId="164" fontId="4" fillId="0" borderId="9" xfId="3" applyFont="1" applyBorder="1" applyAlignment="1">
      <alignment vertical="top" wrapText="1"/>
    </xf>
    <xf numFmtId="164" fontId="4" fillId="0" borderId="0" xfId="3" applyFont="1" applyBorder="1" applyAlignment="1">
      <alignment vertical="top" wrapText="1"/>
    </xf>
    <xf numFmtId="164" fontId="3" fillId="0" borderId="9" xfId="3" applyFont="1" applyBorder="1" applyAlignment="1">
      <alignment vertical="top" wrapText="1"/>
    </xf>
    <xf numFmtId="164" fontId="3" fillId="0" borderId="0" xfId="3" applyFont="1" applyBorder="1" applyAlignment="1">
      <alignment vertical="top" wrapText="1"/>
    </xf>
    <xf numFmtId="0" fontId="3" fillId="0" borderId="10" xfId="2" applyFont="1" applyBorder="1" applyAlignment="1">
      <alignment vertical="top" wrapText="1"/>
    </xf>
    <xf numFmtId="0" fontId="3" fillId="0" borderId="11" xfId="2" applyFont="1" applyBorder="1" applyAlignment="1">
      <alignment vertical="top" wrapText="1"/>
    </xf>
    <xf numFmtId="164" fontId="3" fillId="0" borderId="9" xfId="3" applyFont="1" applyBorder="1" applyAlignment="1">
      <alignment horizontal="left" vertical="top" wrapText="1"/>
    </xf>
    <xf numFmtId="164" fontId="3" fillId="0" borderId="0" xfId="3" applyFont="1" applyBorder="1" applyAlignment="1">
      <alignment horizontal="left" vertical="top" wrapText="1"/>
    </xf>
    <xf numFmtId="164" fontId="4" fillId="0" borderId="9" xfId="3" applyFont="1" applyBorder="1" applyAlignment="1">
      <alignment horizontal="left" vertical="top" wrapText="1"/>
    </xf>
    <xf numFmtId="164" fontId="4" fillId="0" borderId="0" xfId="3" applyFont="1" applyBorder="1" applyAlignment="1">
      <alignment horizontal="left" vertical="top" wrapText="1"/>
    </xf>
    <xf numFmtId="0" fontId="3" fillId="0" borderId="9" xfId="2" applyFont="1" applyBorder="1" applyAlignment="1">
      <alignment horizontal="left" vertical="top" wrapText="1"/>
    </xf>
    <xf numFmtId="0" fontId="3" fillId="0" borderId="0" xfId="2" applyFont="1" applyAlignment="1">
      <alignment horizontal="left" vertical="top" wrapText="1"/>
    </xf>
    <xf numFmtId="0" fontId="3" fillId="0" borderId="5" xfId="2" applyFont="1" applyBorder="1" applyAlignment="1">
      <alignment horizontal="center" vertical="top" wrapText="1"/>
    </xf>
    <xf numFmtId="0" fontId="3" fillId="0" borderId="6" xfId="2" applyFont="1" applyBorder="1" applyAlignment="1">
      <alignment vertical="top" wrapText="1"/>
    </xf>
    <xf numFmtId="0" fontId="3" fillId="0" borderId="5" xfId="2" applyFont="1" applyBorder="1" applyAlignment="1">
      <alignment vertical="top" wrapText="1"/>
    </xf>
    <xf numFmtId="0" fontId="4" fillId="0" borderId="6" xfId="2" applyFont="1" applyBorder="1" applyAlignment="1">
      <alignment vertical="top" wrapText="1"/>
    </xf>
    <xf numFmtId="0" fontId="4" fillId="0" borderId="5" xfId="2" applyFont="1" applyBorder="1" applyAlignment="1">
      <alignment vertical="top" wrapText="1"/>
    </xf>
    <xf numFmtId="0" fontId="4" fillId="0" borderId="3" xfId="2" applyFont="1" applyBorder="1" applyAlignment="1">
      <alignment vertical="top" wrapText="1"/>
    </xf>
    <xf numFmtId="0" fontId="4" fillId="0" borderId="4" xfId="2" applyFont="1" applyBorder="1" applyAlignment="1">
      <alignment vertical="top" wrapText="1"/>
    </xf>
    <xf numFmtId="164" fontId="4" fillId="0" borderId="7" xfId="3" applyFont="1" applyBorder="1" applyAlignment="1">
      <alignment vertical="top" wrapText="1"/>
    </xf>
    <xf numFmtId="164" fontId="4" fillId="0" borderId="8" xfId="3" applyFont="1" applyBorder="1" applyAlignment="1">
      <alignment vertical="top" wrapText="1"/>
    </xf>
    <xf numFmtId="164" fontId="4" fillId="0" borderId="10" xfId="3" applyFont="1" applyBorder="1" applyAlignment="1">
      <alignment vertical="top" wrapText="1"/>
    </xf>
    <xf numFmtId="164" fontId="4" fillId="0" borderId="11" xfId="3" applyFont="1" applyBorder="1" applyAlignment="1">
      <alignment vertical="top" wrapText="1"/>
    </xf>
    <xf numFmtId="164" fontId="3" fillId="0" borderId="10" xfId="3" applyFont="1" applyBorder="1" applyAlignment="1">
      <alignment vertical="top" wrapText="1"/>
    </xf>
    <xf numFmtId="164" fontId="3" fillId="0" borderId="11" xfId="3" applyFont="1" applyBorder="1" applyAlignment="1">
      <alignment vertical="top" wrapText="1"/>
    </xf>
    <xf numFmtId="164" fontId="3" fillId="0" borderId="10" xfId="3" applyFont="1" applyBorder="1" applyAlignment="1">
      <alignment horizontal="left" vertical="top" wrapText="1"/>
    </xf>
    <xf numFmtId="164" fontId="3" fillId="0" borderId="11" xfId="3" applyFont="1" applyBorder="1" applyAlignment="1">
      <alignment horizontal="left" vertical="top" wrapText="1"/>
    </xf>
    <xf numFmtId="164" fontId="4" fillId="0" borderId="10" xfId="3" applyFont="1" applyBorder="1" applyAlignment="1">
      <alignment horizontal="left" vertical="top" wrapText="1"/>
    </xf>
    <xf numFmtId="164" fontId="4" fillId="0" borderId="11" xfId="3" applyFont="1" applyBorder="1" applyAlignment="1">
      <alignment horizontal="left" vertical="top" wrapText="1"/>
    </xf>
    <xf numFmtId="0" fontId="3" fillId="0" borderId="10" xfId="2" applyFont="1" applyBorder="1" applyAlignment="1">
      <alignment horizontal="left" vertical="top" wrapText="1"/>
    </xf>
    <xf numFmtId="0" fontId="3" fillId="0" borderId="11" xfId="2" applyFont="1" applyBorder="1" applyAlignment="1">
      <alignment horizontal="left" vertical="top" wrapText="1"/>
    </xf>
    <xf numFmtId="0" fontId="3" fillId="0" borderId="7" xfId="2" applyFont="1" applyBorder="1" applyAlignment="1">
      <alignment horizontal="center" vertical="top" wrapText="1"/>
    </xf>
    <xf numFmtId="0" fontId="3" fillId="0" borderId="8" xfId="2" applyFont="1" applyBorder="1" applyAlignment="1">
      <alignment vertical="top" wrapText="1"/>
    </xf>
    <xf numFmtId="0" fontId="4" fillId="0" borderId="8" xfId="2" applyFont="1" applyBorder="1" applyAlignment="1">
      <alignment vertical="top" wrapText="1"/>
    </xf>
    <xf numFmtId="0" fontId="4" fillId="0" borderId="0" xfId="2" applyFont="1" applyAlignment="1">
      <alignment vertical="top" wrapText="1"/>
    </xf>
    <xf numFmtId="0" fontId="4" fillId="0" borderId="0" xfId="2" applyFont="1" applyAlignment="1">
      <alignment horizontal="left" vertical="top" wrapText="1"/>
    </xf>
    <xf numFmtId="0" fontId="4" fillId="0" borderId="7" xfId="2" applyFont="1" applyBorder="1" applyAlignment="1">
      <alignment horizontal="center" vertical="top" wrapText="1"/>
    </xf>
    <xf numFmtId="0" fontId="4" fillId="0" borderId="5" xfId="2" applyFont="1" applyBorder="1" applyAlignment="1">
      <alignment horizontal="center" vertical="top" wrapText="1"/>
    </xf>
    <xf numFmtId="164" fontId="4" fillId="0" borderId="5" xfId="1" applyFont="1" applyBorder="1" applyAlignment="1">
      <alignment vertical="center" wrapText="1"/>
    </xf>
    <xf numFmtId="0" fontId="2" fillId="0" borderId="0" xfId="2" applyAlignment="1">
      <alignment vertical="center"/>
    </xf>
    <xf numFmtId="0" fontId="5" fillId="0" borderId="14" xfId="2" applyFont="1" applyBorder="1" applyAlignment="1">
      <alignment vertical="center"/>
    </xf>
    <xf numFmtId="0" fontId="5" fillId="0" borderId="14" xfId="2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/>
    </xf>
    <xf numFmtId="0" fontId="7" fillId="0" borderId="17" xfId="4" applyFont="1" applyBorder="1" applyAlignment="1">
      <alignment horizontal="left" vertical="center" wrapText="1"/>
    </xf>
    <xf numFmtId="44" fontId="7" fillId="0" borderId="17" xfId="5" applyFont="1" applyFill="1" applyBorder="1" applyAlignment="1">
      <alignment horizontal="right" vertical="center" wrapText="1"/>
    </xf>
    <xf numFmtId="44" fontId="8" fillId="2" borderId="17" xfId="5" applyFont="1" applyFill="1" applyBorder="1" applyAlignment="1">
      <alignment horizontal="right" vertical="center" wrapText="1"/>
    </xf>
    <xf numFmtId="44" fontId="8" fillId="2" borderId="18" xfId="5" applyFont="1" applyFill="1" applyBorder="1" applyAlignment="1">
      <alignment horizontal="right" vertical="center" wrapText="1"/>
    </xf>
    <xf numFmtId="0" fontId="8" fillId="0" borderId="19" xfId="4" applyFont="1" applyBorder="1" applyAlignment="1">
      <alignment horizontal="center" vertical="center" wrapText="1"/>
    </xf>
    <xf numFmtId="0" fontId="7" fillId="0" borderId="9" xfId="4" applyFont="1" applyBorder="1" applyAlignment="1">
      <alignment horizontal="left" vertical="center" wrapText="1"/>
    </xf>
    <xf numFmtId="44" fontId="7" fillId="0" borderId="9" xfId="5" applyFont="1" applyFill="1" applyBorder="1" applyAlignment="1">
      <alignment horizontal="right" vertical="center" wrapText="1"/>
    </xf>
    <xf numFmtId="44" fontId="8" fillId="2" borderId="9" xfId="5" applyFont="1" applyFill="1" applyBorder="1" applyAlignment="1">
      <alignment horizontal="right" vertical="center" wrapText="1"/>
    </xf>
    <xf numFmtId="44" fontId="8" fillId="2" borderId="20" xfId="5" applyFont="1" applyFill="1" applyBorder="1" applyAlignment="1">
      <alignment horizontal="right" vertical="center" wrapText="1"/>
    </xf>
    <xf numFmtId="44" fontId="7" fillId="0" borderId="20" xfId="5" applyFont="1" applyFill="1" applyBorder="1" applyAlignment="1">
      <alignment horizontal="right" vertical="center" wrapText="1"/>
    </xf>
    <xf numFmtId="44" fontId="8" fillId="0" borderId="17" xfId="5" applyFont="1" applyFill="1" applyBorder="1" applyAlignment="1">
      <alignment horizontal="right" vertical="center" wrapText="1"/>
    </xf>
    <xf numFmtId="44" fontId="8" fillId="0" borderId="18" xfId="5" applyFont="1" applyFill="1" applyBorder="1" applyAlignment="1">
      <alignment horizontal="right" vertical="center" wrapText="1"/>
    </xf>
    <xf numFmtId="0" fontId="8" fillId="0" borderId="9" xfId="4" applyFont="1" applyBorder="1" applyAlignment="1">
      <alignment horizontal="left" vertical="center" wrapText="1"/>
    </xf>
    <xf numFmtId="44" fontId="8" fillId="0" borderId="9" xfId="5" applyFont="1" applyFill="1" applyBorder="1" applyAlignment="1">
      <alignment horizontal="right" vertical="center" wrapText="1"/>
    </xf>
    <xf numFmtId="44" fontId="8" fillId="0" borderId="20" xfId="5" applyFont="1" applyFill="1" applyBorder="1" applyAlignment="1">
      <alignment horizontal="right" vertical="center" wrapText="1"/>
    </xf>
    <xf numFmtId="0" fontId="8" fillId="0" borderId="21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left" vertical="center" wrapText="1"/>
    </xf>
    <xf numFmtId="44" fontId="8" fillId="0" borderId="1" xfId="5" applyFont="1" applyFill="1" applyBorder="1" applyAlignment="1">
      <alignment horizontal="right" vertical="center" wrapText="1"/>
    </xf>
    <xf numFmtId="44" fontId="8" fillId="0" borderId="22" xfId="5" applyFont="1" applyFill="1" applyBorder="1" applyAlignment="1">
      <alignment horizontal="right" vertical="center" wrapText="1"/>
    </xf>
    <xf numFmtId="0" fontId="7" fillId="0" borderId="23" xfId="4" applyFont="1" applyBorder="1" applyAlignment="1">
      <alignment horizontal="center" vertical="center" wrapText="1"/>
    </xf>
    <xf numFmtId="0" fontId="7" fillId="0" borderId="24" xfId="4" applyFont="1" applyBorder="1" applyAlignment="1">
      <alignment horizontal="left" vertical="center" wrapText="1"/>
    </xf>
    <xf numFmtId="44" fontId="5" fillId="0" borderId="24" xfId="2" applyNumberFormat="1" applyFont="1" applyBorder="1" applyAlignment="1">
      <alignment vertical="center"/>
    </xf>
    <xf numFmtId="44" fontId="5" fillId="0" borderId="25" xfId="2" applyNumberFormat="1" applyFont="1" applyBorder="1" applyAlignment="1">
      <alignment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vertical="center"/>
    </xf>
    <xf numFmtId="44" fontId="8" fillId="0" borderId="30" xfId="5" applyFont="1" applyFill="1" applyBorder="1" applyAlignment="1">
      <alignment horizontal="right" vertical="center" wrapText="1"/>
    </xf>
    <xf numFmtId="44" fontId="8" fillId="0" borderId="31" xfId="5" applyFont="1" applyFill="1" applyBorder="1" applyAlignment="1">
      <alignment horizontal="right" vertical="center" wrapText="1"/>
    </xf>
    <xf numFmtId="4" fontId="4" fillId="0" borderId="1" xfId="2" applyNumberFormat="1" applyFont="1" applyBorder="1" applyAlignment="1">
      <alignment vertical="center" wrapText="1"/>
    </xf>
    <xf numFmtId="0" fontId="5" fillId="0" borderId="28" xfId="2" applyFont="1" applyBorder="1" applyAlignment="1">
      <alignment horizontal="center" vertical="center" wrapText="1"/>
    </xf>
    <xf numFmtId="0" fontId="5" fillId="0" borderId="29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9" fillId="0" borderId="26" xfId="2" applyFont="1" applyBorder="1" applyAlignment="1">
      <alignment horizontal="center" vertical="center"/>
    </xf>
    <xf numFmtId="0" fontId="9" fillId="0" borderId="27" xfId="2" applyFont="1" applyBorder="1" applyAlignment="1">
      <alignment horizontal="center" vertical="center"/>
    </xf>
    <xf numFmtId="0" fontId="5" fillId="0" borderId="26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top" wrapText="1"/>
    </xf>
    <xf numFmtId="0" fontId="4" fillId="0" borderId="8" xfId="2" applyFont="1" applyBorder="1" applyAlignment="1">
      <alignment horizontal="center" vertical="top" wrapText="1"/>
    </xf>
    <xf numFmtId="0" fontId="4" fillId="0" borderId="13" xfId="2" applyFont="1" applyBorder="1" applyAlignment="1">
      <alignment horizontal="center" vertical="top" wrapText="1"/>
    </xf>
    <xf numFmtId="0" fontId="4" fillId="0" borderId="15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14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top" wrapText="1"/>
    </xf>
    <xf numFmtId="0" fontId="4" fillId="0" borderId="7" xfId="2" applyFont="1" applyBorder="1" applyAlignment="1">
      <alignment horizontal="center" vertical="top" wrapText="1"/>
    </xf>
    <xf numFmtId="0" fontId="4" fillId="0" borderId="14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13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left" vertical="top" wrapText="1"/>
    </xf>
    <xf numFmtId="0" fontId="4" fillId="0" borderId="10" xfId="2" applyFont="1" applyBorder="1" applyAlignment="1">
      <alignment horizontal="left" vertical="top" wrapText="1"/>
    </xf>
    <xf numFmtId="0" fontId="4" fillId="0" borderId="4" xfId="2" applyFont="1" applyBorder="1" applyAlignment="1">
      <alignment horizontal="left" vertical="top" wrapText="1"/>
    </xf>
    <xf numFmtId="0" fontId="4" fillId="0" borderId="3" xfId="2" applyFont="1" applyBorder="1" applyAlignment="1">
      <alignment horizontal="left" vertical="top" wrapText="1"/>
    </xf>
    <xf numFmtId="0" fontId="5" fillId="0" borderId="1" xfId="2" applyFont="1" applyBorder="1" applyAlignment="1">
      <alignment horizontal="center" vertical="center"/>
    </xf>
    <xf numFmtId="0" fontId="12" fillId="0" borderId="32" xfId="2" applyFont="1" applyBorder="1" applyAlignment="1">
      <alignment horizontal="left" vertical="center" wrapText="1"/>
    </xf>
    <xf numFmtId="0" fontId="12" fillId="0" borderId="33" xfId="2" applyFont="1" applyBorder="1" applyAlignment="1">
      <alignment horizontal="left" vertical="center"/>
    </xf>
    <xf numFmtId="0" fontId="12" fillId="0" borderId="34" xfId="2" applyFont="1" applyBorder="1" applyAlignment="1">
      <alignment horizontal="left" vertical="center"/>
    </xf>
    <xf numFmtId="0" fontId="12" fillId="0" borderId="33" xfId="2" applyFont="1" applyBorder="1" applyAlignment="1">
      <alignment horizontal="left" vertical="center" wrapText="1"/>
    </xf>
    <xf numFmtId="0" fontId="12" fillId="0" borderId="34" xfId="2" applyFont="1" applyBorder="1" applyAlignment="1">
      <alignment horizontal="left" vertical="center" wrapText="1"/>
    </xf>
  </cellXfs>
  <cellStyles count="6">
    <cellStyle name="Migliaia" xfId="1" builtinId="3"/>
    <cellStyle name="Migliaia 2" xfId="3"/>
    <cellStyle name="Normale" xfId="0" builtinId="0"/>
    <cellStyle name="Normale 2" xfId="2"/>
    <cellStyle name="Normale_Foglio3" xfId="4"/>
    <cellStyle name="Valut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showGridLines="0" zoomScaleNormal="100" workbookViewId="0">
      <selection sqref="A1:XFD1"/>
    </sheetView>
  </sheetViews>
  <sheetFormatPr defaultRowHeight="21.75" customHeight="1" x14ac:dyDescent="0.2"/>
  <cols>
    <col min="1" max="1" width="9.42578125" style="72" bestFit="1" customWidth="1"/>
    <col min="2" max="2" width="52" style="73" customWidth="1"/>
    <col min="3" max="6" width="16.42578125" style="73" customWidth="1"/>
    <col min="7" max="8" width="18.28515625" style="45" bestFit="1" customWidth="1"/>
    <col min="9" max="16384" width="9.140625" style="45"/>
  </cols>
  <sheetData>
    <row r="1" spans="1:6" ht="50.25" customHeight="1" thickBot="1" x14ac:dyDescent="0.25">
      <c r="A1" s="109" t="s">
        <v>161</v>
      </c>
      <c r="B1" s="110"/>
      <c r="C1" s="110"/>
      <c r="D1" s="110"/>
      <c r="E1" s="110"/>
      <c r="F1" s="111"/>
    </row>
    <row r="2" spans="1:6" ht="21.75" customHeight="1" x14ac:dyDescent="0.2">
      <c r="A2" s="79" t="s">
        <v>96</v>
      </c>
      <c r="B2" s="79" t="s">
        <v>97</v>
      </c>
      <c r="C2" s="108" t="s">
        <v>98</v>
      </c>
      <c r="D2" s="108"/>
      <c r="E2" s="108" t="s">
        <v>99</v>
      </c>
      <c r="F2" s="108"/>
    </row>
    <row r="3" spans="1:6" ht="21.75" customHeight="1" thickBot="1" x14ac:dyDescent="0.25">
      <c r="A3" s="79"/>
      <c r="B3" s="79"/>
      <c r="C3" s="46"/>
      <c r="D3" s="47" t="s">
        <v>100</v>
      </c>
      <c r="E3" s="46"/>
      <c r="F3" s="47" t="s">
        <v>100</v>
      </c>
    </row>
    <row r="4" spans="1:6" ht="21.75" customHeight="1" thickTop="1" x14ac:dyDescent="0.2">
      <c r="A4" s="48"/>
      <c r="B4" s="49" t="s">
        <v>101</v>
      </c>
      <c r="C4" s="50">
        <v>62624436.130000003</v>
      </c>
      <c r="D4" s="50">
        <v>0</v>
      </c>
      <c r="E4" s="51"/>
      <c r="F4" s="52"/>
    </row>
    <row r="5" spans="1:6" ht="21.75" customHeight="1" x14ac:dyDescent="0.2">
      <c r="A5" s="53"/>
      <c r="B5" s="54" t="s">
        <v>102</v>
      </c>
      <c r="C5" s="55">
        <v>412825399.79000002</v>
      </c>
      <c r="D5" s="55">
        <v>0</v>
      </c>
      <c r="E5" s="56"/>
      <c r="F5" s="57"/>
    </row>
    <row r="6" spans="1:6" ht="21.75" customHeight="1" x14ac:dyDescent="0.2">
      <c r="A6" s="53"/>
      <c r="B6" s="54" t="s">
        <v>103</v>
      </c>
      <c r="C6" s="55">
        <v>688363698.04999995</v>
      </c>
      <c r="D6" s="55">
        <v>0</v>
      </c>
      <c r="E6" s="56"/>
      <c r="F6" s="57"/>
    </row>
    <row r="7" spans="1:6" ht="21.75" customHeight="1" thickBot="1" x14ac:dyDescent="0.25">
      <c r="A7" s="53"/>
      <c r="B7" s="54" t="s">
        <v>104</v>
      </c>
      <c r="C7" s="56"/>
      <c r="D7" s="56"/>
      <c r="E7" s="55">
        <v>1498345183.9200001</v>
      </c>
      <c r="F7" s="58">
        <v>0</v>
      </c>
    </row>
    <row r="8" spans="1:6" ht="21.75" customHeight="1" thickTop="1" x14ac:dyDescent="0.2">
      <c r="A8" s="48" t="s">
        <v>105</v>
      </c>
      <c r="B8" s="49" t="s">
        <v>106</v>
      </c>
      <c r="C8" s="59"/>
      <c r="D8" s="59"/>
      <c r="E8" s="59"/>
      <c r="F8" s="60"/>
    </row>
    <row r="9" spans="1:6" ht="21.75" customHeight="1" x14ac:dyDescent="0.2">
      <c r="A9" s="53" t="s">
        <v>107</v>
      </c>
      <c r="B9" s="61" t="s">
        <v>108</v>
      </c>
      <c r="C9" s="62">
        <v>728908451.10000002</v>
      </c>
      <c r="D9" s="62">
        <v>0</v>
      </c>
      <c r="E9" s="62">
        <v>589324581.53999996</v>
      </c>
      <c r="F9" s="63">
        <v>0</v>
      </c>
    </row>
    <row r="10" spans="1:6" ht="21.75" customHeight="1" x14ac:dyDescent="0.2">
      <c r="A10" s="53" t="s">
        <v>109</v>
      </c>
      <c r="B10" s="61" t="s">
        <v>110</v>
      </c>
      <c r="C10" s="62">
        <v>5492319463</v>
      </c>
      <c r="D10" s="62">
        <v>5492319463</v>
      </c>
      <c r="E10" s="62">
        <v>5432262206.2600002</v>
      </c>
      <c r="F10" s="63">
        <v>5432262206.2600002</v>
      </c>
    </row>
    <row r="11" spans="1:6" ht="21.75" customHeight="1" x14ac:dyDescent="0.2">
      <c r="A11" s="53" t="s">
        <v>111</v>
      </c>
      <c r="B11" s="61" t="s">
        <v>112</v>
      </c>
      <c r="C11" s="62">
        <v>415417555.45999998</v>
      </c>
      <c r="D11" s="62">
        <v>0</v>
      </c>
      <c r="E11" s="62">
        <v>415866192.75999999</v>
      </c>
      <c r="F11" s="63">
        <v>0</v>
      </c>
    </row>
    <row r="12" spans="1:6" ht="21.75" customHeight="1" x14ac:dyDescent="0.2">
      <c r="A12" s="64" t="s">
        <v>113</v>
      </c>
      <c r="B12" s="65" t="s">
        <v>114</v>
      </c>
      <c r="C12" s="66">
        <v>383727476.01999998</v>
      </c>
      <c r="D12" s="66">
        <v>0</v>
      </c>
      <c r="E12" s="66">
        <v>383727476.01999998</v>
      </c>
      <c r="F12" s="67">
        <v>0</v>
      </c>
    </row>
    <row r="13" spans="1:6" ht="21.75" customHeight="1" thickBot="1" x14ac:dyDescent="0.25">
      <c r="A13" s="68">
        <v>10000</v>
      </c>
      <c r="B13" s="69" t="str">
        <f>"Totale " &amp; A8 &amp; ": " &amp; B8</f>
        <v>Totale TITOLO 1: Entrate correnti di natura tributaria, contributiva e perequativa</v>
      </c>
      <c r="C13" s="70">
        <f>SUM(C9:C12)</f>
        <v>7020372945.5799999</v>
      </c>
      <c r="D13" s="70">
        <f>SUM(D9:D12)</f>
        <v>5492319463</v>
      </c>
      <c r="E13" s="70">
        <f>SUM(E9:E12)</f>
        <v>6821180456.5799999</v>
      </c>
      <c r="F13" s="71">
        <f>SUM(F9:F12)</f>
        <v>5432262206.2600002</v>
      </c>
    </row>
    <row r="14" spans="1:6" ht="21.75" customHeight="1" thickTop="1" x14ac:dyDescent="0.2">
      <c r="A14" s="48" t="s">
        <v>115</v>
      </c>
      <c r="B14" s="49" t="s">
        <v>20</v>
      </c>
      <c r="C14" s="59"/>
      <c r="D14" s="59"/>
      <c r="E14" s="59"/>
      <c r="F14" s="60"/>
    </row>
    <row r="15" spans="1:6" ht="21.75" customHeight="1" x14ac:dyDescent="0.2">
      <c r="A15" s="53" t="s">
        <v>116</v>
      </c>
      <c r="B15" s="61" t="s">
        <v>108</v>
      </c>
      <c r="C15" s="62">
        <v>2537994088.2199998</v>
      </c>
      <c r="D15" s="62">
        <v>2128608850.9400001</v>
      </c>
      <c r="E15" s="62">
        <v>2974040755.79</v>
      </c>
      <c r="F15" s="63">
        <v>2733723223.6999998</v>
      </c>
    </row>
    <row r="16" spans="1:6" ht="21.75" customHeight="1" x14ac:dyDescent="0.2">
      <c r="A16" s="53" t="s">
        <v>117</v>
      </c>
      <c r="B16" s="61" t="s">
        <v>110</v>
      </c>
      <c r="C16" s="62">
        <v>0</v>
      </c>
      <c r="D16" s="62">
        <v>0</v>
      </c>
      <c r="E16" s="62">
        <v>0</v>
      </c>
      <c r="F16" s="63">
        <v>0</v>
      </c>
    </row>
    <row r="17" spans="1:6" ht="21.75" customHeight="1" x14ac:dyDescent="0.2">
      <c r="A17" s="53" t="s">
        <v>118</v>
      </c>
      <c r="B17" s="61" t="s">
        <v>119</v>
      </c>
      <c r="C17" s="62">
        <v>121545288.15000001</v>
      </c>
      <c r="D17" s="62">
        <v>121541585.95</v>
      </c>
      <c r="E17" s="62">
        <v>220127602.16999999</v>
      </c>
      <c r="F17" s="63">
        <v>220127602.16999999</v>
      </c>
    </row>
    <row r="18" spans="1:6" ht="21.75" customHeight="1" x14ac:dyDescent="0.2">
      <c r="A18" s="53" t="s">
        <v>120</v>
      </c>
      <c r="B18" s="61" t="s">
        <v>112</v>
      </c>
      <c r="C18" s="62">
        <v>29061.34</v>
      </c>
      <c r="D18" s="62">
        <v>0</v>
      </c>
      <c r="E18" s="62">
        <v>7066.85</v>
      </c>
      <c r="F18" s="63">
        <v>0</v>
      </c>
    </row>
    <row r="19" spans="1:6" ht="21.75" customHeight="1" x14ac:dyDescent="0.2">
      <c r="A19" s="64" t="s">
        <v>121</v>
      </c>
      <c r="B19" s="65" t="s">
        <v>122</v>
      </c>
      <c r="C19" s="66">
        <v>127069667.06999999</v>
      </c>
      <c r="D19" s="66">
        <v>0</v>
      </c>
      <c r="E19" s="66">
        <v>90291421.609999999</v>
      </c>
      <c r="F19" s="67">
        <v>0</v>
      </c>
    </row>
    <row r="20" spans="1:6" ht="21.75" customHeight="1" thickBot="1" x14ac:dyDescent="0.25">
      <c r="A20" s="68">
        <v>20000</v>
      </c>
      <c r="B20" s="69" t="str">
        <f>"Totale " &amp; A14 &amp; ": " &amp; B14</f>
        <v>Totale TITOLO 2: Trasferimenti correnti</v>
      </c>
      <c r="C20" s="70">
        <f>SUM(C15:C19)</f>
        <v>2786638104.7800002</v>
      </c>
      <c r="D20" s="70">
        <f>SUM(D15:D19)</f>
        <v>2250150436.8899999</v>
      </c>
      <c r="E20" s="70">
        <f>SUM(E15:E19)</f>
        <v>3284466846.4200001</v>
      </c>
      <c r="F20" s="71">
        <f>SUM(F15:F19)</f>
        <v>2953850825.8699999</v>
      </c>
    </row>
    <row r="21" spans="1:6" ht="21.75" customHeight="1" thickTop="1" x14ac:dyDescent="0.2">
      <c r="A21" s="48" t="s">
        <v>123</v>
      </c>
      <c r="B21" s="49" t="s">
        <v>124</v>
      </c>
      <c r="C21" s="59"/>
      <c r="D21" s="59"/>
      <c r="E21" s="59"/>
      <c r="F21" s="60"/>
    </row>
    <row r="22" spans="1:6" ht="21.75" customHeight="1" x14ac:dyDescent="0.2">
      <c r="A22" s="53" t="s">
        <v>125</v>
      </c>
      <c r="B22" s="61" t="s">
        <v>126</v>
      </c>
      <c r="C22" s="62">
        <v>6048211.5999999996</v>
      </c>
      <c r="D22" s="62">
        <v>153288.37</v>
      </c>
      <c r="E22" s="62">
        <v>5931886.9000000004</v>
      </c>
      <c r="F22" s="63">
        <v>147207.29</v>
      </c>
    </row>
    <row r="23" spans="1:6" ht="21.75" customHeight="1" x14ac:dyDescent="0.2">
      <c r="A23" s="53" t="s">
        <v>127</v>
      </c>
      <c r="B23" s="61" t="s">
        <v>128</v>
      </c>
      <c r="C23" s="62">
        <v>4295378.82</v>
      </c>
      <c r="D23" s="62">
        <v>1626583.36</v>
      </c>
      <c r="E23" s="62">
        <v>4291610.5199999996</v>
      </c>
      <c r="F23" s="63">
        <v>1626583.36</v>
      </c>
    </row>
    <row r="24" spans="1:6" ht="21.75" customHeight="1" x14ac:dyDescent="0.2">
      <c r="A24" s="53" t="s">
        <v>129</v>
      </c>
      <c r="B24" s="61" t="s">
        <v>130</v>
      </c>
      <c r="C24" s="62">
        <v>1834836.75</v>
      </c>
      <c r="D24" s="62">
        <v>0</v>
      </c>
      <c r="E24" s="62">
        <v>1316292.3</v>
      </c>
      <c r="F24" s="63">
        <v>0</v>
      </c>
    </row>
    <row r="25" spans="1:6" ht="21.75" customHeight="1" x14ac:dyDescent="0.2">
      <c r="A25" s="53" t="s">
        <v>131</v>
      </c>
      <c r="B25" s="61" t="s">
        <v>132</v>
      </c>
      <c r="C25" s="62">
        <v>12709712.810000001</v>
      </c>
      <c r="D25" s="62">
        <v>0</v>
      </c>
      <c r="E25" s="62">
        <v>459712.81</v>
      </c>
      <c r="F25" s="63">
        <v>0</v>
      </c>
    </row>
    <row r="26" spans="1:6" ht="21.75" customHeight="1" x14ac:dyDescent="0.2">
      <c r="A26" s="64" t="s">
        <v>133</v>
      </c>
      <c r="B26" s="65" t="s">
        <v>134</v>
      </c>
      <c r="C26" s="66">
        <v>45825889.280000001</v>
      </c>
      <c r="D26" s="66">
        <v>617417.79</v>
      </c>
      <c r="E26" s="66">
        <v>28603884.190000001</v>
      </c>
      <c r="F26" s="67">
        <v>617417.79</v>
      </c>
    </row>
    <row r="27" spans="1:6" ht="21.75" customHeight="1" thickBot="1" x14ac:dyDescent="0.25">
      <c r="A27" s="68">
        <v>30000</v>
      </c>
      <c r="B27" s="69" t="str">
        <f>"Totale " &amp; A21 &amp; ": " &amp; B21</f>
        <v>Totale TITOLO 3: Entrate extratributarie</v>
      </c>
      <c r="C27" s="70">
        <f>SUM(C22:C26)</f>
        <v>70714029.260000005</v>
      </c>
      <c r="D27" s="70">
        <f>SUM(D22:D26)</f>
        <v>2397289.52</v>
      </c>
      <c r="E27" s="70">
        <f>SUM(E22:E26)</f>
        <v>40603386.719999999</v>
      </c>
      <c r="F27" s="71">
        <f>SUM(F22:F26)</f>
        <v>2391208.4400000004</v>
      </c>
    </row>
    <row r="28" spans="1:6" ht="21.75" customHeight="1" thickTop="1" x14ac:dyDescent="0.2">
      <c r="A28" s="48" t="s">
        <v>135</v>
      </c>
      <c r="B28" s="49" t="s">
        <v>136</v>
      </c>
      <c r="C28" s="59"/>
      <c r="D28" s="59"/>
      <c r="E28" s="59"/>
      <c r="F28" s="60"/>
    </row>
    <row r="29" spans="1:6" ht="21.75" customHeight="1" x14ac:dyDescent="0.2">
      <c r="A29" s="53" t="s">
        <v>137</v>
      </c>
      <c r="B29" s="61" t="s">
        <v>128</v>
      </c>
      <c r="C29" s="62">
        <v>1433882891.47</v>
      </c>
      <c r="D29" s="62">
        <v>4333349.55</v>
      </c>
      <c r="E29" s="62">
        <v>713285625.95000005</v>
      </c>
      <c r="F29" s="63">
        <v>4333349.55</v>
      </c>
    </row>
    <row r="30" spans="1:6" ht="21.75" customHeight="1" x14ac:dyDescent="0.2">
      <c r="A30" s="53" t="s">
        <v>138</v>
      </c>
      <c r="B30" s="61" t="s">
        <v>130</v>
      </c>
      <c r="C30" s="62">
        <v>19865423.190000001</v>
      </c>
      <c r="D30" s="62">
        <v>1625195.83</v>
      </c>
      <c r="E30" s="62">
        <v>33927284.590000004</v>
      </c>
      <c r="F30" s="63">
        <v>29636456.420000002</v>
      </c>
    </row>
    <row r="31" spans="1:6" ht="21.75" customHeight="1" x14ac:dyDescent="0.2">
      <c r="A31" s="53" t="s">
        <v>139</v>
      </c>
      <c r="B31" s="61" t="s">
        <v>132</v>
      </c>
      <c r="C31" s="62">
        <v>5913434.4000000004</v>
      </c>
      <c r="D31" s="62">
        <v>0</v>
      </c>
      <c r="E31" s="62">
        <v>5014323.97</v>
      </c>
      <c r="F31" s="63">
        <v>0</v>
      </c>
    </row>
    <row r="32" spans="1:6" ht="21.75" customHeight="1" x14ac:dyDescent="0.2">
      <c r="A32" s="64" t="s">
        <v>140</v>
      </c>
      <c r="B32" s="65" t="s">
        <v>134</v>
      </c>
      <c r="C32" s="66">
        <v>702416.4</v>
      </c>
      <c r="D32" s="66">
        <v>0</v>
      </c>
      <c r="E32" s="66">
        <v>516626.61</v>
      </c>
      <c r="F32" s="67">
        <v>0</v>
      </c>
    </row>
    <row r="33" spans="1:6" ht="21.75" customHeight="1" thickBot="1" x14ac:dyDescent="0.25">
      <c r="A33" s="68">
        <v>40000</v>
      </c>
      <c r="B33" s="69" t="str">
        <f>"Totale " &amp; A28 &amp; ": " &amp; B28</f>
        <v>Totale TITOLO 4: Entrate in conto capitale</v>
      </c>
      <c r="C33" s="70">
        <f>SUM(C29:C32)</f>
        <v>1460364165.4600003</v>
      </c>
      <c r="D33" s="70">
        <f>SUM(D29:D32)</f>
        <v>5958545.3799999999</v>
      </c>
      <c r="E33" s="70">
        <f>SUM(E29:E32)</f>
        <v>752743861.12000012</v>
      </c>
      <c r="F33" s="71">
        <f>SUM(F29:F32)</f>
        <v>33969805.969999999</v>
      </c>
    </row>
    <row r="34" spans="1:6" ht="21.75" customHeight="1" thickTop="1" x14ac:dyDescent="0.2">
      <c r="A34" s="48" t="s">
        <v>141</v>
      </c>
      <c r="B34" s="49" t="s">
        <v>142</v>
      </c>
      <c r="C34" s="59"/>
      <c r="D34" s="59"/>
      <c r="E34" s="59"/>
      <c r="F34" s="60"/>
    </row>
    <row r="35" spans="1:6" ht="21.75" customHeight="1" x14ac:dyDescent="0.2">
      <c r="A35" s="53" t="s">
        <v>143</v>
      </c>
      <c r="B35" s="61" t="s">
        <v>126</v>
      </c>
      <c r="C35" s="62">
        <v>0</v>
      </c>
      <c r="D35" s="62">
        <v>0</v>
      </c>
      <c r="E35" s="62">
        <v>0</v>
      </c>
      <c r="F35" s="63">
        <v>0</v>
      </c>
    </row>
    <row r="36" spans="1:6" ht="21.75" customHeight="1" x14ac:dyDescent="0.2">
      <c r="A36" s="53" t="s">
        <v>144</v>
      </c>
      <c r="B36" s="61" t="s">
        <v>128</v>
      </c>
      <c r="C36" s="62">
        <v>5111454.0199999996</v>
      </c>
      <c r="D36" s="62">
        <v>0</v>
      </c>
      <c r="E36" s="62">
        <v>264660.13</v>
      </c>
      <c r="F36" s="63">
        <v>0</v>
      </c>
    </row>
    <row r="37" spans="1:6" ht="21.75" customHeight="1" x14ac:dyDescent="0.2">
      <c r="A37" s="53" t="s">
        <v>145</v>
      </c>
      <c r="B37" s="61" t="s">
        <v>130</v>
      </c>
      <c r="C37" s="62">
        <v>19850787.190000001</v>
      </c>
      <c r="D37" s="62">
        <v>0</v>
      </c>
      <c r="E37" s="62">
        <v>219144067.37</v>
      </c>
      <c r="F37" s="63">
        <v>0</v>
      </c>
    </row>
    <row r="38" spans="1:6" ht="21.75" customHeight="1" x14ac:dyDescent="0.2">
      <c r="A38" s="64" t="s">
        <v>146</v>
      </c>
      <c r="B38" s="65" t="s">
        <v>132</v>
      </c>
      <c r="C38" s="66">
        <v>565326334.14999998</v>
      </c>
      <c r="D38" s="66">
        <v>0</v>
      </c>
      <c r="E38" s="66">
        <v>570150000</v>
      </c>
      <c r="F38" s="67">
        <v>0</v>
      </c>
    </row>
    <row r="39" spans="1:6" ht="21.75" customHeight="1" thickBot="1" x14ac:dyDescent="0.25">
      <c r="A39" s="68">
        <v>50000</v>
      </c>
      <c r="B39" s="69" t="str">
        <f>"Totale " &amp; A34 &amp; ": " &amp; B34</f>
        <v>Totale TITOLO 5: Entrate da riduzione di attività finanziarie</v>
      </c>
      <c r="C39" s="70">
        <f>SUM(C35:C38)</f>
        <v>590288575.36000001</v>
      </c>
      <c r="D39" s="70">
        <f>SUM(D35:D38)</f>
        <v>0</v>
      </c>
      <c r="E39" s="70">
        <f>SUM(E35:E38)</f>
        <v>789558727.5</v>
      </c>
      <c r="F39" s="71">
        <f>SUM(F35:F38)</f>
        <v>0</v>
      </c>
    </row>
    <row r="40" spans="1:6" ht="21.75" customHeight="1" thickTop="1" x14ac:dyDescent="0.2">
      <c r="A40" s="48" t="s">
        <v>147</v>
      </c>
      <c r="B40" s="49" t="s">
        <v>148</v>
      </c>
      <c r="C40" s="59"/>
      <c r="D40" s="59"/>
      <c r="E40" s="59"/>
      <c r="F40" s="60"/>
    </row>
    <row r="41" spans="1:6" ht="21.75" customHeight="1" x14ac:dyDescent="0.2">
      <c r="A41" s="53" t="s">
        <v>149</v>
      </c>
      <c r="B41" s="61" t="s">
        <v>128</v>
      </c>
      <c r="C41" s="62">
        <v>0</v>
      </c>
      <c r="D41" s="62">
        <v>0</v>
      </c>
      <c r="E41" s="62">
        <v>0</v>
      </c>
      <c r="F41" s="63">
        <v>0</v>
      </c>
    </row>
    <row r="42" spans="1:6" ht="21.75" customHeight="1" x14ac:dyDescent="0.2">
      <c r="A42" s="64" t="s">
        <v>150</v>
      </c>
      <c r="B42" s="65" t="s">
        <v>130</v>
      </c>
      <c r="C42" s="66">
        <v>10000050</v>
      </c>
      <c r="D42" s="66">
        <v>0</v>
      </c>
      <c r="E42" s="66">
        <v>10000000</v>
      </c>
      <c r="F42" s="67">
        <v>0</v>
      </c>
    </row>
    <row r="43" spans="1:6" ht="21.75" customHeight="1" thickBot="1" x14ac:dyDescent="0.25">
      <c r="A43" s="68">
        <v>60000</v>
      </c>
      <c r="B43" s="69" t="str">
        <f>"Totale " &amp; A40 &amp; ": " &amp; B40</f>
        <v>Totale TITOLO 6: Accensione prestiti</v>
      </c>
      <c r="C43" s="70">
        <f>SUM(C41:C42)</f>
        <v>10000050</v>
      </c>
      <c r="D43" s="70">
        <f>SUM(D41:D42)</f>
        <v>0</v>
      </c>
      <c r="E43" s="70">
        <f>SUM(E41:E42)</f>
        <v>10000000</v>
      </c>
      <c r="F43" s="71">
        <f>SUM(F41:F42)</f>
        <v>0</v>
      </c>
    </row>
    <row r="44" spans="1:6" ht="21.75" customHeight="1" thickTop="1" x14ac:dyDescent="0.2">
      <c r="A44" s="48" t="s">
        <v>151</v>
      </c>
      <c r="B44" s="49" t="s">
        <v>152</v>
      </c>
      <c r="C44" s="59"/>
      <c r="D44" s="59"/>
      <c r="E44" s="59"/>
      <c r="F44" s="60"/>
    </row>
    <row r="45" spans="1:6" ht="21.75" customHeight="1" x14ac:dyDescent="0.2">
      <c r="A45" s="64" t="s">
        <v>153</v>
      </c>
      <c r="B45" s="65" t="s">
        <v>126</v>
      </c>
      <c r="C45" s="66">
        <v>0</v>
      </c>
      <c r="D45" s="66">
        <v>0</v>
      </c>
      <c r="E45" s="66">
        <v>0</v>
      </c>
      <c r="F45" s="67">
        <v>0</v>
      </c>
    </row>
    <row r="46" spans="1:6" ht="21.75" customHeight="1" thickBot="1" x14ac:dyDescent="0.25">
      <c r="A46" s="68">
        <v>70000</v>
      </c>
      <c r="B46" s="69" t="str">
        <f>"Totale " &amp; A44 &amp; ": " &amp; B44</f>
        <v>Totale TITOLO 7: Anticipazioni da istituto tesoriere/cassiere</v>
      </c>
      <c r="C46" s="70">
        <f>SUM(C45)</f>
        <v>0</v>
      </c>
      <c r="D46" s="70">
        <f>SUM(D45)</f>
        <v>0</v>
      </c>
      <c r="E46" s="70">
        <f>SUM(E45)</f>
        <v>0</v>
      </c>
      <c r="F46" s="71">
        <f>SUM(F45)</f>
        <v>0</v>
      </c>
    </row>
    <row r="47" spans="1:6" ht="21.75" customHeight="1" thickTop="1" x14ac:dyDescent="0.2">
      <c r="A47" s="48" t="s">
        <v>154</v>
      </c>
      <c r="B47" s="49" t="s">
        <v>155</v>
      </c>
      <c r="C47" s="59"/>
      <c r="D47" s="59"/>
      <c r="E47" s="59"/>
      <c r="F47" s="60"/>
    </row>
    <row r="48" spans="1:6" ht="21.75" customHeight="1" x14ac:dyDescent="0.2">
      <c r="A48" s="53" t="s">
        <v>156</v>
      </c>
      <c r="B48" s="61" t="s">
        <v>126</v>
      </c>
      <c r="C48" s="62">
        <v>1016967316.1</v>
      </c>
      <c r="D48" s="62">
        <v>907401410.00999999</v>
      </c>
      <c r="E48" s="62">
        <v>1014913400.58</v>
      </c>
      <c r="F48" s="63">
        <v>907372131.60000002</v>
      </c>
    </row>
    <row r="49" spans="1:6" ht="21.75" customHeight="1" x14ac:dyDescent="0.2">
      <c r="A49" s="64" t="s">
        <v>157</v>
      </c>
      <c r="B49" s="65" t="s">
        <v>128</v>
      </c>
      <c r="C49" s="66">
        <v>11824838.49</v>
      </c>
      <c r="D49" s="66">
        <v>3726892.07</v>
      </c>
      <c r="E49" s="66">
        <v>11876219.039999999</v>
      </c>
      <c r="F49" s="67">
        <v>3686524.97</v>
      </c>
    </row>
    <row r="50" spans="1:6" ht="21.75" customHeight="1" thickBot="1" x14ac:dyDescent="0.25">
      <c r="A50" s="68">
        <v>90000</v>
      </c>
      <c r="B50" s="69" t="str">
        <f>"Totale " &amp; A47 &amp; ": " &amp; B47</f>
        <v>Totale TITOLO 9: Entrate per conto terzi e partite di giro</v>
      </c>
      <c r="C50" s="70">
        <f>SUM(C48:C49)</f>
        <v>1028792154.59</v>
      </c>
      <c r="D50" s="70">
        <f>SUM(D48:D49)</f>
        <v>911128302.08000004</v>
      </c>
      <c r="E50" s="70">
        <f>SUM(E48:E49)</f>
        <v>1026789619.62</v>
      </c>
      <c r="F50" s="71">
        <f>SUM(F48:F49)</f>
        <v>911058656.57000005</v>
      </c>
    </row>
    <row r="51" spans="1:6" ht="21.75" customHeight="1" thickTop="1" thickBot="1" x14ac:dyDescent="0.25">
      <c r="A51" s="80" t="s">
        <v>158</v>
      </c>
      <c r="B51" s="81"/>
      <c r="C51" s="50">
        <f>C13+C20+C27+C33+C39+C43+C50</f>
        <v>12967170025.030003</v>
      </c>
      <c r="D51" s="50">
        <f>D13+D20+D27+D33+D39+D43+D50</f>
        <v>8661954036.8700008</v>
      </c>
      <c r="E51" s="50">
        <f>E13+E20+E27+E33+E39+E43+E50</f>
        <v>12725342897.960001</v>
      </c>
      <c r="F51" s="50">
        <f>F13+F20+F27+F33+F39+F43+F50</f>
        <v>9333532703.1100006</v>
      </c>
    </row>
    <row r="52" spans="1:6" ht="21.75" customHeight="1" thickTop="1" thickBot="1" x14ac:dyDescent="0.25">
      <c r="A52" s="82" t="s">
        <v>159</v>
      </c>
      <c r="B52" s="83"/>
      <c r="C52" s="50">
        <f>C51+C4+C5+C6+C7</f>
        <v>14130983559.000002</v>
      </c>
      <c r="D52" s="50">
        <f>D51+D4+D5+D6+D7</f>
        <v>8661954036.8700008</v>
      </c>
      <c r="E52" s="50">
        <f>E51+E4+E5+E6+E7</f>
        <v>14223688081.880001</v>
      </c>
      <c r="F52" s="50">
        <f>F51+F4+F5+F6+F7</f>
        <v>9333532703.1100006</v>
      </c>
    </row>
    <row r="53" spans="1:6" ht="21.75" customHeight="1" thickTop="1" thickBot="1" x14ac:dyDescent="0.25">
      <c r="A53" s="77" t="s">
        <v>160</v>
      </c>
      <c r="B53" s="78"/>
      <c r="C53" s="74"/>
      <c r="D53" s="74"/>
      <c r="E53" s="74"/>
      <c r="F53" s="75"/>
    </row>
    <row r="54" spans="1:6" ht="21.75" customHeight="1" thickTop="1" x14ac:dyDescent="0.2"/>
  </sheetData>
  <mergeCells count="8">
    <mergeCell ref="A1:F1"/>
    <mergeCell ref="A53:B53"/>
    <mergeCell ref="A2:A3"/>
    <mergeCell ref="B2:B3"/>
    <mergeCell ref="C2:D2"/>
    <mergeCell ref="E2:F2"/>
    <mergeCell ref="A51:B51"/>
    <mergeCell ref="A52:B52"/>
  </mergeCells>
  <pageMargins left="0.23622047244094491" right="0.23622047244094491" top="0.74803149606299213" bottom="0.74803149606299213" header="0.31496062992125984" footer="0.31496062992125984"/>
  <pageSetup paperSize="9" scale="79" fitToHeight="0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5"/>
  <sheetViews>
    <sheetView showGridLines="0" tabSelected="1" zoomScale="85" zoomScaleNormal="85" workbookViewId="0">
      <selection activeCell="F6" sqref="F6:F7"/>
    </sheetView>
  </sheetViews>
  <sheetFormatPr defaultRowHeight="11.25" x14ac:dyDescent="0.2"/>
  <cols>
    <col min="1" max="1" width="5.85546875" style="1" customWidth="1"/>
    <col min="2" max="2" width="20.5703125" style="1" customWidth="1"/>
    <col min="3" max="3" width="14.7109375" style="1" customWidth="1"/>
    <col min="4" max="5" width="15" style="1" customWidth="1"/>
    <col min="6" max="6" width="15.5703125" style="1" customWidth="1"/>
    <col min="7" max="7" width="13.28515625" style="1" customWidth="1"/>
    <col min="8" max="8" width="15.42578125" style="1" customWidth="1"/>
    <col min="9" max="9" width="14.85546875" style="1" customWidth="1"/>
    <col min="10" max="12" width="17.28515625" style="1" customWidth="1"/>
    <col min="13" max="13" width="16" style="1" customWidth="1"/>
    <col min="14" max="14" width="16.7109375" style="1" customWidth="1"/>
    <col min="15" max="16384" width="9.140625" style="1"/>
  </cols>
  <sheetData>
    <row r="1" spans="1:14" s="45" customFormat="1" ht="50.25" customHeight="1" thickBot="1" x14ac:dyDescent="0.25">
      <c r="A1" s="109" t="s">
        <v>162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</row>
    <row r="2" spans="1:14" s="40" customFormat="1" x14ac:dyDescent="0.2">
      <c r="A2" s="100" t="s">
        <v>53</v>
      </c>
      <c r="B2" s="101"/>
      <c r="C2" s="89" t="s">
        <v>93</v>
      </c>
      <c r="D2" s="90"/>
      <c r="E2" s="91"/>
      <c r="F2" s="89" t="s">
        <v>92</v>
      </c>
      <c r="G2" s="90"/>
      <c r="H2" s="91"/>
      <c r="I2" s="89" t="s">
        <v>91</v>
      </c>
      <c r="J2" s="90"/>
      <c r="K2" s="91"/>
      <c r="L2" s="89" t="s">
        <v>90</v>
      </c>
      <c r="M2" s="90"/>
      <c r="N2" s="91"/>
    </row>
    <row r="3" spans="1:14" s="40" customFormat="1" ht="11.25" customHeight="1" x14ac:dyDescent="0.2">
      <c r="A3" s="100"/>
      <c r="B3" s="101"/>
      <c r="C3" s="85" t="s">
        <v>89</v>
      </c>
      <c r="D3" s="94"/>
      <c r="E3" s="95"/>
      <c r="F3" s="85" t="s">
        <v>88</v>
      </c>
      <c r="G3" s="94"/>
      <c r="H3" s="95"/>
      <c r="I3" s="85" t="s">
        <v>87</v>
      </c>
      <c r="J3" s="94"/>
      <c r="K3" s="95"/>
      <c r="L3" s="85" t="s">
        <v>86</v>
      </c>
      <c r="M3" s="94"/>
      <c r="N3" s="95"/>
    </row>
    <row r="4" spans="1:14" s="40" customFormat="1" x14ac:dyDescent="0.2">
      <c r="A4" s="100"/>
      <c r="B4" s="101"/>
      <c r="C4" s="85" t="s">
        <v>48</v>
      </c>
      <c r="D4" s="95"/>
      <c r="E4" s="96" t="s">
        <v>47</v>
      </c>
      <c r="F4" s="85" t="s">
        <v>48</v>
      </c>
      <c r="G4" s="95"/>
      <c r="H4" s="96" t="s">
        <v>47</v>
      </c>
      <c r="I4" s="85" t="s">
        <v>48</v>
      </c>
      <c r="J4" s="95"/>
      <c r="K4" s="96" t="s">
        <v>47</v>
      </c>
      <c r="L4" s="85" t="s">
        <v>48</v>
      </c>
      <c r="M4" s="95"/>
      <c r="N4" s="96" t="s">
        <v>47</v>
      </c>
    </row>
    <row r="5" spans="1:14" s="40" customFormat="1" x14ac:dyDescent="0.2">
      <c r="A5" s="102"/>
      <c r="B5" s="103"/>
      <c r="C5" s="22" t="s">
        <v>46</v>
      </c>
      <c r="D5" s="3" t="s">
        <v>45</v>
      </c>
      <c r="E5" s="97"/>
      <c r="F5" s="22" t="s">
        <v>46</v>
      </c>
      <c r="G5" s="22" t="s">
        <v>45</v>
      </c>
      <c r="H5" s="97"/>
      <c r="I5" s="22" t="s">
        <v>46</v>
      </c>
      <c r="J5" s="22" t="s">
        <v>45</v>
      </c>
      <c r="K5" s="97"/>
      <c r="L5" s="22" t="s">
        <v>46</v>
      </c>
      <c r="M5" s="22" t="s">
        <v>45</v>
      </c>
      <c r="N5" s="97"/>
    </row>
    <row r="6" spans="1:14" x14ac:dyDescent="0.2">
      <c r="A6" s="85" t="s">
        <v>44</v>
      </c>
      <c r="B6" s="95"/>
      <c r="C6" s="22"/>
      <c r="D6" s="21"/>
      <c r="E6" s="43"/>
      <c r="F6" s="39"/>
      <c r="G6" s="22"/>
      <c r="H6" s="42"/>
      <c r="I6" s="39"/>
      <c r="J6" s="22"/>
      <c r="K6" s="42"/>
      <c r="L6" s="39"/>
      <c r="M6" s="22"/>
      <c r="N6" s="42"/>
    </row>
    <row r="7" spans="1:14" s="17" customFormat="1" x14ac:dyDescent="0.2">
      <c r="A7" s="104" t="s">
        <v>43</v>
      </c>
      <c r="B7" s="105"/>
      <c r="C7" s="16"/>
      <c r="E7" s="16"/>
      <c r="F7" s="36"/>
      <c r="G7" s="16"/>
      <c r="H7" s="35"/>
      <c r="I7" s="36"/>
      <c r="J7" s="16"/>
      <c r="K7" s="35"/>
      <c r="L7" s="36"/>
      <c r="M7" s="16"/>
      <c r="N7" s="35"/>
    </row>
    <row r="8" spans="1:14" x14ac:dyDescent="0.2">
      <c r="A8" s="11" t="s">
        <v>42</v>
      </c>
      <c r="B8" s="10" t="s">
        <v>5</v>
      </c>
      <c r="C8" s="8">
        <v>96809128.859999955</v>
      </c>
      <c r="D8" s="9">
        <v>0</v>
      </c>
      <c r="E8" s="8">
        <v>88243123.769999966</v>
      </c>
      <c r="F8" s="30"/>
      <c r="G8" s="8"/>
      <c r="H8" s="29"/>
      <c r="I8" s="30">
        <v>2188729.5400000005</v>
      </c>
      <c r="J8" s="8">
        <v>0</v>
      </c>
      <c r="K8" s="29">
        <v>1906073.1400000008</v>
      </c>
      <c r="L8" s="30">
        <v>1938650.0600000003</v>
      </c>
      <c r="M8" s="8">
        <v>0</v>
      </c>
      <c r="N8" s="29">
        <v>1661163.32</v>
      </c>
    </row>
    <row r="9" spans="1:14" ht="22.5" x14ac:dyDescent="0.2">
      <c r="A9" s="11" t="s">
        <v>41</v>
      </c>
      <c r="B9" s="10" t="s">
        <v>3</v>
      </c>
      <c r="C9" s="8">
        <v>6688037.5900000008</v>
      </c>
      <c r="D9" s="9">
        <v>0</v>
      </c>
      <c r="E9" s="8">
        <v>6109067.9399999976</v>
      </c>
      <c r="F9" s="30"/>
      <c r="G9" s="8"/>
      <c r="H9" s="29"/>
      <c r="I9" s="30">
        <v>210213.45</v>
      </c>
      <c r="J9" s="8">
        <v>0</v>
      </c>
      <c r="K9" s="29">
        <v>158717.31999999998</v>
      </c>
      <c r="L9" s="30">
        <v>179636.95</v>
      </c>
      <c r="M9" s="8">
        <v>0</v>
      </c>
      <c r="N9" s="29">
        <v>135631.12</v>
      </c>
    </row>
    <row r="10" spans="1:14" x14ac:dyDescent="0.2">
      <c r="A10" s="11" t="s">
        <v>40</v>
      </c>
      <c r="B10" s="10" t="s">
        <v>14</v>
      </c>
      <c r="C10" s="8">
        <v>74635233.99999997</v>
      </c>
      <c r="D10" s="9">
        <v>0</v>
      </c>
      <c r="E10" s="8">
        <v>68094192.820000023</v>
      </c>
      <c r="F10" s="30">
        <v>0</v>
      </c>
      <c r="G10" s="8">
        <v>0</v>
      </c>
      <c r="H10" s="29">
        <v>0</v>
      </c>
      <c r="I10" s="30">
        <v>0</v>
      </c>
      <c r="J10" s="8">
        <v>0</v>
      </c>
      <c r="K10" s="29">
        <v>0</v>
      </c>
      <c r="L10" s="30">
        <v>2189603.6799999997</v>
      </c>
      <c r="M10" s="8">
        <v>0</v>
      </c>
      <c r="N10" s="29">
        <v>1726304.5</v>
      </c>
    </row>
    <row r="11" spans="1:14" x14ac:dyDescent="0.2">
      <c r="A11" s="11" t="s">
        <v>39</v>
      </c>
      <c r="B11" s="10" t="s">
        <v>20</v>
      </c>
      <c r="C11" s="8">
        <v>48048254.650000006</v>
      </c>
      <c r="D11" s="9">
        <v>0</v>
      </c>
      <c r="E11" s="8">
        <v>55066414.480000004</v>
      </c>
      <c r="F11" s="30">
        <v>1560500</v>
      </c>
      <c r="G11" s="8">
        <v>0</v>
      </c>
      <c r="H11" s="29">
        <v>934998.9</v>
      </c>
      <c r="I11" s="30">
        <v>44569710.890000001</v>
      </c>
      <c r="J11" s="8">
        <v>0</v>
      </c>
      <c r="K11" s="29">
        <v>39312946.649999999</v>
      </c>
      <c r="L11" s="30">
        <v>20203304.970000003</v>
      </c>
      <c r="M11" s="8">
        <v>0</v>
      </c>
      <c r="N11" s="29">
        <v>15707150.07</v>
      </c>
    </row>
    <row r="12" spans="1:14" x14ac:dyDescent="0.2">
      <c r="A12" s="11" t="s">
        <v>38</v>
      </c>
      <c r="B12" s="10" t="s">
        <v>37</v>
      </c>
      <c r="C12" s="8">
        <v>3946336.31</v>
      </c>
      <c r="D12" s="9">
        <v>0</v>
      </c>
      <c r="E12" s="8">
        <v>3946336.31</v>
      </c>
      <c r="F12" s="30"/>
      <c r="G12" s="8"/>
      <c r="H12" s="29"/>
      <c r="I12" s="30"/>
      <c r="J12" s="8"/>
      <c r="K12" s="29"/>
      <c r="L12" s="30"/>
      <c r="M12" s="8"/>
      <c r="N12" s="29"/>
    </row>
    <row r="13" spans="1:14" ht="22.5" x14ac:dyDescent="0.2">
      <c r="A13" s="11" t="s">
        <v>36</v>
      </c>
      <c r="B13" s="10" t="s">
        <v>35</v>
      </c>
      <c r="C13" s="8">
        <v>6961228.379999999</v>
      </c>
      <c r="D13" s="9">
        <v>0</v>
      </c>
      <c r="E13" s="8">
        <v>6280532.2699999986</v>
      </c>
      <c r="F13" s="30"/>
      <c r="G13" s="8"/>
      <c r="H13" s="29"/>
      <c r="I13" s="30"/>
      <c r="J13" s="8"/>
      <c r="K13" s="29"/>
      <c r="L13" s="30">
        <v>989</v>
      </c>
      <c r="M13" s="8">
        <v>0</v>
      </c>
      <c r="N13" s="29">
        <v>989</v>
      </c>
    </row>
    <row r="14" spans="1:14" x14ac:dyDescent="0.2">
      <c r="A14" s="11" t="s">
        <v>34</v>
      </c>
      <c r="B14" s="10" t="s">
        <v>33</v>
      </c>
      <c r="C14" s="8">
        <v>2357119.5300000003</v>
      </c>
      <c r="D14" s="9">
        <v>0</v>
      </c>
      <c r="E14" s="8">
        <v>2429755.1800000006</v>
      </c>
      <c r="F14" s="30"/>
      <c r="G14" s="8"/>
      <c r="H14" s="29"/>
      <c r="I14" s="30"/>
      <c r="J14" s="8"/>
      <c r="K14" s="29"/>
      <c r="L14" s="30"/>
      <c r="M14" s="8"/>
      <c r="N14" s="29"/>
    </row>
    <row r="15" spans="1:14" s="41" customFormat="1" x14ac:dyDescent="0.2">
      <c r="A15" s="104" t="s">
        <v>32</v>
      </c>
      <c r="B15" s="105"/>
      <c r="C15" s="14">
        <v>239445339.31999993</v>
      </c>
      <c r="D15" s="15">
        <v>0</v>
      </c>
      <c r="E15" s="14">
        <v>230169422.77000001</v>
      </c>
      <c r="F15" s="34">
        <v>1560500</v>
      </c>
      <c r="G15" s="14">
        <v>0</v>
      </c>
      <c r="H15" s="33">
        <v>934998.9</v>
      </c>
      <c r="I15" s="34">
        <v>46968653.880000003</v>
      </c>
      <c r="J15" s="14">
        <v>0</v>
      </c>
      <c r="K15" s="33">
        <v>41377737.109999999</v>
      </c>
      <c r="L15" s="34">
        <v>24512184.660000004</v>
      </c>
      <c r="M15" s="14">
        <v>0</v>
      </c>
      <c r="N15" s="33">
        <v>19231238.010000002</v>
      </c>
    </row>
    <row r="16" spans="1:14" s="17" customFormat="1" x14ac:dyDescent="0.2">
      <c r="A16" s="104" t="s">
        <v>31</v>
      </c>
      <c r="B16" s="105"/>
      <c r="C16" s="12"/>
      <c r="D16" s="13"/>
      <c r="E16" s="12"/>
      <c r="F16" s="32"/>
      <c r="G16" s="12"/>
      <c r="H16" s="31"/>
      <c r="I16" s="32"/>
      <c r="J16" s="12"/>
      <c r="K16" s="31"/>
      <c r="L16" s="32"/>
      <c r="M16" s="12"/>
      <c r="N16" s="31"/>
    </row>
    <row r="17" spans="1:14" ht="22.5" x14ac:dyDescent="0.2">
      <c r="A17" s="11" t="s">
        <v>30</v>
      </c>
      <c r="B17" s="10" t="s">
        <v>3</v>
      </c>
      <c r="C17" s="8">
        <v>21908241.91</v>
      </c>
      <c r="D17" s="9">
        <v>2111025.8000000003</v>
      </c>
      <c r="E17" s="8">
        <v>19425622.43</v>
      </c>
      <c r="F17" s="30">
        <v>1590487.86</v>
      </c>
      <c r="G17" s="8">
        <v>0</v>
      </c>
      <c r="H17" s="29">
        <v>1040545.57</v>
      </c>
      <c r="I17" s="30"/>
      <c r="J17" s="8"/>
      <c r="K17" s="29"/>
      <c r="L17" s="30">
        <v>705000</v>
      </c>
      <c r="M17" s="8">
        <v>0</v>
      </c>
      <c r="N17" s="29">
        <v>267619</v>
      </c>
    </row>
    <row r="18" spans="1:14" x14ac:dyDescent="0.2">
      <c r="A18" s="11" t="s">
        <v>29</v>
      </c>
      <c r="B18" s="10" t="s">
        <v>14</v>
      </c>
      <c r="C18" s="8">
        <v>2653654.62</v>
      </c>
      <c r="D18" s="9">
        <v>0</v>
      </c>
      <c r="E18" s="8">
        <v>2833468.04</v>
      </c>
      <c r="F18" s="30">
        <v>1675817</v>
      </c>
      <c r="G18" s="8">
        <v>0</v>
      </c>
      <c r="H18" s="29">
        <v>0</v>
      </c>
      <c r="I18" s="30">
        <v>128616885.60000001</v>
      </c>
      <c r="J18" s="8">
        <v>0</v>
      </c>
      <c r="K18" s="29">
        <v>28499557.270000003</v>
      </c>
      <c r="L18" s="30">
        <v>133707511.88</v>
      </c>
      <c r="M18" s="8">
        <v>0</v>
      </c>
      <c r="N18" s="29">
        <v>43294047.229999997</v>
      </c>
    </row>
    <row r="19" spans="1:14" x14ac:dyDescent="0.2">
      <c r="A19" s="11" t="s">
        <v>28</v>
      </c>
      <c r="B19" s="10" t="s">
        <v>20</v>
      </c>
      <c r="C19" s="8">
        <v>21522.89</v>
      </c>
      <c r="D19" s="9">
        <v>0</v>
      </c>
      <c r="E19" s="8">
        <v>21522.89</v>
      </c>
      <c r="F19" s="30"/>
      <c r="G19" s="8"/>
      <c r="H19" s="29"/>
      <c r="I19" s="30"/>
      <c r="J19" s="8"/>
      <c r="K19" s="29"/>
      <c r="L19" s="30">
        <v>0</v>
      </c>
      <c r="M19" s="8">
        <v>0</v>
      </c>
      <c r="N19" s="29">
        <v>0</v>
      </c>
    </row>
    <row r="20" spans="1:14" x14ac:dyDescent="0.2">
      <c r="A20" s="11" t="s">
        <v>27</v>
      </c>
      <c r="B20" s="10" t="s">
        <v>12</v>
      </c>
      <c r="C20" s="8">
        <v>0</v>
      </c>
      <c r="D20" s="9">
        <v>0</v>
      </c>
      <c r="E20" s="8">
        <v>0</v>
      </c>
      <c r="F20" s="30"/>
      <c r="G20" s="8"/>
      <c r="H20" s="29"/>
      <c r="I20" s="30"/>
      <c r="J20" s="8"/>
      <c r="K20" s="29"/>
      <c r="L20" s="30"/>
      <c r="M20" s="8"/>
      <c r="N20" s="29"/>
    </row>
    <row r="21" spans="1:14" s="40" customFormat="1" x14ac:dyDescent="0.2">
      <c r="A21" s="104" t="s">
        <v>26</v>
      </c>
      <c r="B21" s="105"/>
      <c r="C21" s="6">
        <v>24583419.420000002</v>
      </c>
      <c r="D21" s="7">
        <v>2111025.8000000003</v>
      </c>
      <c r="E21" s="6">
        <v>22280613.359999999</v>
      </c>
      <c r="F21" s="28">
        <v>3266304.8600000003</v>
      </c>
      <c r="G21" s="6">
        <v>0</v>
      </c>
      <c r="H21" s="27">
        <v>1040545.57</v>
      </c>
      <c r="I21" s="28">
        <v>128616885.60000001</v>
      </c>
      <c r="J21" s="6">
        <v>0</v>
      </c>
      <c r="K21" s="27">
        <v>28499557.270000003</v>
      </c>
      <c r="L21" s="28">
        <v>134412511.88</v>
      </c>
      <c r="M21" s="6">
        <v>0</v>
      </c>
      <c r="N21" s="27">
        <v>43561666.229999997</v>
      </c>
    </row>
    <row r="22" spans="1:14" x14ac:dyDescent="0.2">
      <c r="A22" s="104" t="s">
        <v>25</v>
      </c>
      <c r="B22" s="105"/>
      <c r="C22" s="8"/>
      <c r="D22" s="9"/>
      <c r="E22" s="8"/>
      <c r="F22" s="30"/>
      <c r="G22" s="8"/>
      <c r="H22" s="29"/>
      <c r="I22" s="30"/>
      <c r="J22" s="8"/>
      <c r="K22" s="29"/>
      <c r="L22" s="30"/>
      <c r="M22" s="8"/>
      <c r="N22" s="29"/>
    </row>
    <row r="23" spans="1:14" x14ac:dyDescent="0.2">
      <c r="A23" s="11" t="s">
        <v>24</v>
      </c>
      <c r="B23" s="10" t="s">
        <v>5</v>
      </c>
      <c r="C23" s="8">
        <v>6055046.1200000001</v>
      </c>
      <c r="D23" s="9">
        <v>0</v>
      </c>
      <c r="E23" s="8">
        <v>6055046.1200000001</v>
      </c>
      <c r="F23" s="30"/>
      <c r="G23" s="8"/>
      <c r="H23" s="29"/>
      <c r="I23" s="30"/>
      <c r="J23" s="8"/>
      <c r="K23" s="29"/>
      <c r="L23" s="30">
        <v>0</v>
      </c>
      <c r="M23" s="8">
        <v>0</v>
      </c>
      <c r="N23" s="29">
        <v>0</v>
      </c>
    </row>
    <row r="24" spans="1:14" ht="22.5" x14ac:dyDescent="0.2">
      <c r="A24" s="11" t="s">
        <v>23</v>
      </c>
      <c r="B24" s="10" t="s">
        <v>3</v>
      </c>
      <c r="C24" s="8">
        <v>1684326.53</v>
      </c>
      <c r="D24" s="9">
        <v>0</v>
      </c>
      <c r="E24" s="8">
        <v>1450210.33</v>
      </c>
      <c r="F24" s="30"/>
      <c r="G24" s="8"/>
      <c r="H24" s="29"/>
      <c r="I24" s="30"/>
      <c r="J24" s="8"/>
      <c r="K24" s="29"/>
      <c r="L24" s="30"/>
      <c r="M24" s="8"/>
      <c r="N24" s="29"/>
    </row>
    <row r="25" spans="1:14" x14ac:dyDescent="0.2">
      <c r="A25" s="11" t="s">
        <v>22</v>
      </c>
      <c r="B25" s="10" t="s">
        <v>14</v>
      </c>
      <c r="C25" s="8">
        <v>0</v>
      </c>
      <c r="D25" s="9">
        <v>0</v>
      </c>
      <c r="E25" s="8">
        <v>0</v>
      </c>
      <c r="F25" s="30"/>
      <c r="G25" s="8"/>
      <c r="H25" s="29"/>
      <c r="I25" s="30"/>
      <c r="J25" s="8"/>
      <c r="K25" s="29"/>
      <c r="L25" s="30"/>
      <c r="M25" s="8"/>
      <c r="N25" s="29"/>
    </row>
    <row r="26" spans="1:14" x14ac:dyDescent="0.2">
      <c r="A26" s="11" t="s">
        <v>21</v>
      </c>
      <c r="B26" s="10" t="s">
        <v>20</v>
      </c>
      <c r="C26" s="8">
        <v>565326334.14999998</v>
      </c>
      <c r="D26" s="9">
        <v>0</v>
      </c>
      <c r="E26" s="8">
        <v>565326334.14999998</v>
      </c>
      <c r="F26" s="30"/>
      <c r="G26" s="8"/>
      <c r="H26" s="29"/>
      <c r="I26" s="30"/>
      <c r="J26" s="8"/>
      <c r="K26" s="29"/>
      <c r="L26" s="30"/>
      <c r="M26" s="8"/>
      <c r="N26" s="29"/>
    </row>
    <row r="27" spans="1:14" s="40" customFormat="1" x14ac:dyDescent="0.2">
      <c r="A27" s="104" t="s">
        <v>19</v>
      </c>
      <c r="B27" s="105"/>
      <c r="C27" s="6">
        <v>573065706.79999995</v>
      </c>
      <c r="D27" s="7">
        <v>0</v>
      </c>
      <c r="E27" s="6">
        <v>572831590.60000002</v>
      </c>
      <c r="F27" s="28"/>
      <c r="G27" s="6"/>
      <c r="H27" s="27"/>
      <c r="I27" s="28"/>
      <c r="J27" s="6"/>
      <c r="K27" s="27"/>
      <c r="L27" s="28">
        <v>0</v>
      </c>
      <c r="M27" s="6">
        <v>0</v>
      </c>
      <c r="N27" s="27">
        <v>0</v>
      </c>
    </row>
    <row r="28" spans="1:14" x14ac:dyDescent="0.2">
      <c r="A28" s="104" t="s">
        <v>18</v>
      </c>
      <c r="B28" s="105"/>
      <c r="C28" s="8"/>
      <c r="D28" s="9"/>
      <c r="E28" s="8"/>
      <c r="F28" s="30"/>
      <c r="G28" s="8"/>
      <c r="H28" s="29"/>
      <c r="I28" s="30"/>
      <c r="J28" s="8"/>
      <c r="K28" s="29"/>
      <c r="L28" s="30"/>
      <c r="M28" s="8"/>
      <c r="N28" s="29"/>
    </row>
    <row r="29" spans="1:14" x14ac:dyDescent="0.2">
      <c r="A29" s="11" t="s">
        <v>17</v>
      </c>
      <c r="B29" s="10" t="s">
        <v>5</v>
      </c>
      <c r="C29" s="8"/>
      <c r="D29" s="9"/>
      <c r="E29" s="8"/>
      <c r="F29" s="30"/>
      <c r="G29" s="8"/>
      <c r="H29" s="29"/>
      <c r="I29" s="30"/>
      <c r="J29" s="8"/>
      <c r="K29" s="29"/>
      <c r="L29" s="30"/>
      <c r="M29" s="8"/>
      <c r="N29" s="29"/>
    </row>
    <row r="30" spans="1:14" ht="22.5" x14ac:dyDescent="0.2">
      <c r="A30" s="11" t="s">
        <v>16</v>
      </c>
      <c r="B30" s="10" t="s">
        <v>3</v>
      </c>
      <c r="C30" s="8">
        <v>0</v>
      </c>
      <c r="D30" s="9">
        <v>0</v>
      </c>
      <c r="E30" s="8">
        <v>0</v>
      </c>
      <c r="F30" s="30"/>
      <c r="G30" s="8"/>
      <c r="H30" s="29"/>
      <c r="I30" s="30"/>
      <c r="J30" s="8"/>
      <c r="K30" s="29"/>
      <c r="L30" s="30"/>
      <c r="M30" s="8"/>
      <c r="N30" s="29"/>
    </row>
    <row r="31" spans="1:14" x14ac:dyDescent="0.2">
      <c r="A31" s="11" t="s">
        <v>15</v>
      </c>
      <c r="B31" s="10" t="s">
        <v>14</v>
      </c>
      <c r="C31" s="8">
        <v>16076618.57</v>
      </c>
      <c r="D31" s="9">
        <v>0</v>
      </c>
      <c r="E31" s="8">
        <v>16076618.57</v>
      </c>
      <c r="F31" s="30"/>
      <c r="G31" s="8"/>
      <c r="H31" s="29"/>
      <c r="I31" s="30"/>
      <c r="J31" s="8"/>
      <c r="K31" s="29"/>
      <c r="L31" s="30"/>
      <c r="M31" s="8"/>
      <c r="N31" s="29"/>
    </row>
    <row r="32" spans="1:14" x14ac:dyDescent="0.2">
      <c r="A32" s="11" t="s">
        <v>13</v>
      </c>
      <c r="B32" s="10" t="s">
        <v>12</v>
      </c>
      <c r="C32" s="8"/>
      <c r="D32" s="9"/>
      <c r="E32" s="8"/>
      <c r="F32" s="30"/>
      <c r="G32" s="8"/>
      <c r="H32" s="29"/>
      <c r="I32" s="30"/>
      <c r="J32" s="8"/>
      <c r="K32" s="29"/>
      <c r="L32" s="30"/>
      <c r="M32" s="8"/>
      <c r="N32" s="29"/>
    </row>
    <row r="33" spans="1:14" s="40" customFormat="1" x14ac:dyDescent="0.2">
      <c r="A33" s="104" t="s">
        <v>11</v>
      </c>
      <c r="B33" s="105"/>
      <c r="C33" s="6">
        <v>16076618.57</v>
      </c>
      <c r="D33" s="7">
        <v>0</v>
      </c>
      <c r="E33" s="6">
        <v>16076618.57</v>
      </c>
      <c r="F33" s="28"/>
      <c r="G33" s="6"/>
      <c r="H33" s="27"/>
      <c r="I33" s="28"/>
      <c r="J33" s="6"/>
      <c r="K33" s="27"/>
      <c r="L33" s="28"/>
      <c r="M33" s="6"/>
      <c r="N33" s="27"/>
    </row>
    <row r="34" spans="1:14" x14ac:dyDescent="0.2">
      <c r="A34" s="104" t="s">
        <v>10</v>
      </c>
      <c r="B34" s="105"/>
      <c r="C34" s="8"/>
      <c r="D34" s="9"/>
      <c r="E34" s="8"/>
      <c r="F34" s="30"/>
      <c r="G34" s="8"/>
      <c r="H34" s="29"/>
      <c r="I34" s="30"/>
      <c r="J34" s="8"/>
      <c r="K34" s="29"/>
      <c r="L34" s="30"/>
      <c r="M34" s="8"/>
      <c r="N34" s="29"/>
    </row>
    <row r="35" spans="1:14" x14ac:dyDescent="0.2">
      <c r="A35" s="11" t="s">
        <v>9</v>
      </c>
      <c r="B35" s="10" t="s">
        <v>5</v>
      </c>
      <c r="C35" s="8"/>
      <c r="D35" s="9"/>
      <c r="E35" s="8"/>
      <c r="F35" s="30"/>
      <c r="G35" s="8"/>
      <c r="H35" s="29"/>
      <c r="I35" s="30"/>
      <c r="J35" s="8"/>
      <c r="K35" s="29"/>
      <c r="L35" s="30"/>
      <c r="M35" s="8"/>
      <c r="N35" s="29"/>
    </row>
    <row r="36" spans="1:14" s="40" customFormat="1" x14ac:dyDescent="0.2">
      <c r="A36" s="104" t="s">
        <v>8</v>
      </c>
      <c r="B36" s="105"/>
      <c r="C36" s="6"/>
      <c r="D36" s="7"/>
      <c r="E36" s="6"/>
      <c r="F36" s="28"/>
      <c r="G36" s="6"/>
      <c r="H36" s="27"/>
      <c r="I36" s="28"/>
      <c r="J36" s="6"/>
      <c r="K36" s="27"/>
      <c r="L36" s="28"/>
      <c r="M36" s="6"/>
      <c r="N36" s="27"/>
    </row>
    <row r="37" spans="1:14" ht="24.75" customHeight="1" x14ac:dyDescent="0.2">
      <c r="A37" s="104" t="s">
        <v>7</v>
      </c>
      <c r="B37" s="105"/>
      <c r="C37" s="8"/>
      <c r="D37" s="9"/>
      <c r="E37" s="8"/>
      <c r="F37" s="30"/>
      <c r="G37" s="8"/>
      <c r="H37" s="29"/>
      <c r="I37" s="30"/>
      <c r="J37" s="8"/>
      <c r="K37" s="29"/>
      <c r="L37" s="30"/>
      <c r="M37" s="8"/>
      <c r="N37" s="29"/>
    </row>
    <row r="38" spans="1:14" x14ac:dyDescent="0.2">
      <c r="A38" s="11" t="s">
        <v>6</v>
      </c>
      <c r="B38" s="10" t="s">
        <v>5</v>
      </c>
      <c r="C38" s="8"/>
      <c r="D38" s="9"/>
      <c r="E38" s="8"/>
      <c r="F38" s="30"/>
      <c r="G38" s="8"/>
      <c r="H38" s="29"/>
      <c r="I38" s="30"/>
      <c r="J38" s="8"/>
      <c r="K38" s="29"/>
      <c r="L38" s="30"/>
      <c r="M38" s="8"/>
      <c r="N38" s="29"/>
    </row>
    <row r="39" spans="1:14" ht="22.5" x14ac:dyDescent="0.2">
      <c r="A39" s="11" t="s">
        <v>4</v>
      </c>
      <c r="B39" s="10" t="s">
        <v>3</v>
      </c>
      <c r="C39" s="8"/>
      <c r="D39" s="9"/>
      <c r="E39" s="8"/>
      <c r="F39" s="30"/>
      <c r="G39" s="8"/>
      <c r="H39" s="29"/>
      <c r="I39" s="30"/>
      <c r="J39" s="8"/>
      <c r="K39" s="29"/>
      <c r="L39" s="30"/>
      <c r="M39" s="8"/>
      <c r="N39" s="29"/>
    </row>
    <row r="40" spans="1:14" s="40" customFormat="1" ht="26.25" customHeight="1" x14ac:dyDescent="0.2">
      <c r="A40" s="104" t="s">
        <v>2</v>
      </c>
      <c r="B40" s="105"/>
      <c r="C40" s="6"/>
      <c r="D40" s="7"/>
      <c r="E40" s="6"/>
      <c r="F40" s="28"/>
      <c r="G40" s="6"/>
      <c r="H40" s="27"/>
      <c r="I40" s="28"/>
      <c r="J40" s="6"/>
      <c r="K40" s="27"/>
      <c r="L40" s="28"/>
      <c r="M40" s="6"/>
      <c r="N40" s="27"/>
    </row>
    <row r="41" spans="1:14" s="40" customFormat="1" ht="23.25" customHeight="1" x14ac:dyDescent="0.2">
      <c r="A41" s="85" t="s">
        <v>1</v>
      </c>
      <c r="B41" s="95"/>
      <c r="C41" s="4">
        <v>853171084.1099999</v>
      </c>
      <c r="D41" s="5">
        <v>2111025.8000000003</v>
      </c>
      <c r="E41" s="4">
        <v>841358245.30000007</v>
      </c>
      <c r="F41" s="26">
        <v>4826804.8600000003</v>
      </c>
      <c r="G41" s="4">
        <v>0</v>
      </c>
      <c r="H41" s="25">
        <v>1975544.47</v>
      </c>
      <c r="I41" s="26">
        <v>175585539.48000002</v>
      </c>
      <c r="J41" s="4">
        <v>0</v>
      </c>
      <c r="K41" s="25">
        <v>69877294.379999995</v>
      </c>
      <c r="L41" s="26">
        <v>158924696.53999999</v>
      </c>
      <c r="M41" s="4">
        <v>0</v>
      </c>
      <c r="N41" s="25">
        <v>62792904.239999995</v>
      </c>
    </row>
    <row r="42" spans="1:14" s="40" customFormat="1" ht="37.5" customHeight="1" x14ac:dyDescent="0.2">
      <c r="A42" s="106" t="s">
        <v>0</v>
      </c>
      <c r="B42" s="107"/>
      <c r="C42" s="2"/>
      <c r="D42" s="3"/>
      <c r="E42" s="2"/>
      <c r="F42" s="24"/>
      <c r="G42" s="2"/>
      <c r="H42" s="23"/>
      <c r="I42" s="24"/>
      <c r="J42" s="2"/>
      <c r="K42" s="23"/>
      <c r="L42" s="24"/>
      <c r="M42" s="2"/>
      <c r="N42" s="23"/>
    </row>
    <row r="56" spans="1:14" x14ac:dyDescent="0.2">
      <c r="A56" s="98" t="s">
        <v>53</v>
      </c>
      <c r="B56" s="99"/>
      <c r="C56" s="84" t="s">
        <v>85</v>
      </c>
      <c r="D56" s="84"/>
      <c r="E56" s="84"/>
      <c r="F56" s="84" t="s">
        <v>84</v>
      </c>
      <c r="G56" s="84"/>
      <c r="H56" s="84"/>
      <c r="I56" s="84" t="s">
        <v>83</v>
      </c>
      <c r="J56" s="84"/>
      <c r="K56" s="84"/>
      <c r="L56" s="84" t="s">
        <v>82</v>
      </c>
      <c r="M56" s="84"/>
      <c r="N56" s="84"/>
    </row>
    <row r="57" spans="1:14" ht="11.25" customHeight="1" x14ac:dyDescent="0.2">
      <c r="A57" s="100"/>
      <c r="B57" s="101"/>
      <c r="C57" s="84" t="s">
        <v>81</v>
      </c>
      <c r="D57" s="84"/>
      <c r="E57" s="84"/>
      <c r="F57" s="84" t="s">
        <v>80</v>
      </c>
      <c r="G57" s="84"/>
      <c r="H57" s="84"/>
      <c r="I57" s="84" t="s">
        <v>79</v>
      </c>
      <c r="J57" s="84"/>
      <c r="K57" s="84"/>
      <c r="L57" s="84" t="s">
        <v>78</v>
      </c>
      <c r="M57" s="84"/>
      <c r="N57" s="84"/>
    </row>
    <row r="58" spans="1:14" x14ac:dyDescent="0.2">
      <c r="A58" s="100"/>
      <c r="B58" s="101"/>
      <c r="C58" s="84" t="s">
        <v>48</v>
      </c>
      <c r="D58" s="84"/>
      <c r="E58" s="84" t="s">
        <v>47</v>
      </c>
      <c r="F58" s="84" t="s">
        <v>48</v>
      </c>
      <c r="G58" s="84"/>
      <c r="H58" s="85" t="s">
        <v>47</v>
      </c>
      <c r="I58" s="84" t="s">
        <v>48</v>
      </c>
      <c r="J58" s="84"/>
      <c r="K58" s="95" t="s">
        <v>47</v>
      </c>
      <c r="L58" s="84" t="s">
        <v>48</v>
      </c>
      <c r="M58" s="84"/>
      <c r="N58" s="84" t="s">
        <v>47</v>
      </c>
    </row>
    <row r="59" spans="1:14" x14ac:dyDescent="0.2">
      <c r="A59" s="102"/>
      <c r="B59" s="103"/>
      <c r="C59" s="39" t="s">
        <v>46</v>
      </c>
      <c r="D59" s="22" t="s">
        <v>45</v>
      </c>
      <c r="E59" s="95"/>
      <c r="F59" s="39" t="s">
        <v>46</v>
      </c>
      <c r="G59" s="22" t="s">
        <v>45</v>
      </c>
      <c r="H59" s="95"/>
      <c r="I59" s="39" t="s">
        <v>46</v>
      </c>
      <c r="J59" s="22" t="s">
        <v>45</v>
      </c>
      <c r="K59" s="95"/>
      <c r="L59" s="39" t="s">
        <v>46</v>
      </c>
      <c r="M59" s="22" t="s">
        <v>45</v>
      </c>
      <c r="N59" s="95"/>
    </row>
    <row r="60" spans="1:14" x14ac:dyDescent="0.2">
      <c r="A60" s="85" t="s">
        <v>44</v>
      </c>
      <c r="B60" s="95"/>
      <c r="C60" s="38"/>
      <c r="D60" s="20"/>
      <c r="E60" s="37"/>
      <c r="F60" s="38"/>
      <c r="G60" s="20"/>
      <c r="H60" s="37"/>
      <c r="I60" s="38"/>
      <c r="J60" s="20"/>
      <c r="K60" s="37"/>
      <c r="L60" s="38"/>
      <c r="M60" s="20"/>
      <c r="N60" s="37"/>
    </row>
    <row r="61" spans="1:14" x14ac:dyDescent="0.2">
      <c r="A61" s="104" t="s">
        <v>43</v>
      </c>
      <c r="B61" s="105"/>
      <c r="C61" s="36"/>
      <c r="D61" s="16"/>
      <c r="E61" s="35"/>
      <c r="F61" s="36"/>
      <c r="G61" s="16"/>
      <c r="H61" s="35"/>
      <c r="I61" s="36"/>
      <c r="J61" s="16"/>
      <c r="K61" s="35"/>
      <c r="L61" s="36"/>
      <c r="M61" s="16"/>
      <c r="N61" s="35"/>
    </row>
    <row r="62" spans="1:14" x14ac:dyDescent="0.2">
      <c r="A62" s="11" t="s">
        <v>42</v>
      </c>
      <c r="B62" s="10" t="s">
        <v>5</v>
      </c>
      <c r="C62" s="30">
        <v>317995.55</v>
      </c>
      <c r="D62" s="8">
        <v>0</v>
      </c>
      <c r="E62" s="29">
        <v>254562.21000000002</v>
      </c>
      <c r="F62" s="30">
        <v>696712.25</v>
      </c>
      <c r="G62" s="8">
        <v>0</v>
      </c>
      <c r="H62" s="29">
        <v>580598.47</v>
      </c>
      <c r="I62" s="30">
        <v>4508301.9799999995</v>
      </c>
      <c r="J62" s="8">
        <v>0</v>
      </c>
      <c r="K62" s="29">
        <v>4213941.3500000006</v>
      </c>
      <c r="L62" s="30">
        <v>9059062.160000002</v>
      </c>
      <c r="M62" s="8">
        <v>0</v>
      </c>
      <c r="N62" s="29">
        <v>8119847.1900000032</v>
      </c>
    </row>
    <row r="63" spans="1:14" ht="22.5" x14ac:dyDescent="0.2">
      <c r="A63" s="11" t="s">
        <v>41</v>
      </c>
      <c r="B63" s="10" t="s">
        <v>3</v>
      </c>
      <c r="C63" s="30">
        <v>26754.440000000002</v>
      </c>
      <c r="D63" s="8">
        <v>0</v>
      </c>
      <c r="E63" s="29">
        <v>20200.380000000005</v>
      </c>
      <c r="F63" s="30">
        <v>64975.06</v>
      </c>
      <c r="G63" s="8">
        <v>0</v>
      </c>
      <c r="H63" s="29">
        <v>49058.04</v>
      </c>
      <c r="I63" s="30">
        <v>472232.4</v>
      </c>
      <c r="J63" s="8">
        <v>0</v>
      </c>
      <c r="K63" s="29">
        <v>357311.83999999997</v>
      </c>
      <c r="L63" s="30">
        <v>753481.01</v>
      </c>
      <c r="M63" s="8">
        <v>0</v>
      </c>
      <c r="N63" s="29">
        <v>687356.12999999989</v>
      </c>
    </row>
    <row r="64" spans="1:14" x14ac:dyDescent="0.2">
      <c r="A64" s="11" t="s">
        <v>40</v>
      </c>
      <c r="B64" s="10" t="s">
        <v>14</v>
      </c>
      <c r="C64" s="30">
        <v>2831.75</v>
      </c>
      <c r="D64" s="8">
        <v>0</v>
      </c>
      <c r="E64" s="29">
        <v>103699.9</v>
      </c>
      <c r="F64" s="30">
        <v>444318.2</v>
      </c>
      <c r="G64" s="8">
        <v>0</v>
      </c>
      <c r="H64" s="29">
        <v>554182.66</v>
      </c>
      <c r="I64" s="30">
        <v>51057.74</v>
      </c>
      <c r="J64" s="8">
        <v>0</v>
      </c>
      <c r="K64" s="29">
        <v>23266.62</v>
      </c>
      <c r="L64" s="30">
        <v>4462312.78</v>
      </c>
      <c r="M64" s="8">
        <v>0</v>
      </c>
      <c r="N64" s="29">
        <v>2544467.9400000004</v>
      </c>
    </row>
    <row r="65" spans="1:14" x14ac:dyDescent="0.2">
      <c r="A65" s="11" t="s">
        <v>39</v>
      </c>
      <c r="B65" s="10" t="s">
        <v>20</v>
      </c>
      <c r="C65" s="30">
        <v>4405568.82</v>
      </c>
      <c r="D65" s="8">
        <v>651020.88</v>
      </c>
      <c r="E65" s="29">
        <v>2219026.9500000002</v>
      </c>
      <c r="F65" s="30">
        <v>23592464.52</v>
      </c>
      <c r="G65" s="8">
        <v>0</v>
      </c>
      <c r="H65" s="29">
        <v>3925530.32</v>
      </c>
      <c r="I65" s="30">
        <v>4256479.49</v>
      </c>
      <c r="J65" s="8">
        <v>310000</v>
      </c>
      <c r="K65" s="29">
        <v>1083182.83</v>
      </c>
      <c r="L65" s="30">
        <v>46394890.469999991</v>
      </c>
      <c r="M65" s="8">
        <v>1743667.47</v>
      </c>
      <c r="N65" s="29">
        <v>22366015.489999998</v>
      </c>
    </row>
    <row r="66" spans="1:14" x14ac:dyDescent="0.2">
      <c r="A66" s="11" t="s">
        <v>38</v>
      </c>
      <c r="B66" s="10" t="s">
        <v>37</v>
      </c>
      <c r="C66" s="30"/>
      <c r="D66" s="8"/>
      <c r="E66" s="29"/>
      <c r="F66" s="30"/>
      <c r="G66" s="8"/>
      <c r="H66" s="29"/>
      <c r="I66" s="30">
        <v>0</v>
      </c>
      <c r="J66" s="8">
        <v>0</v>
      </c>
      <c r="K66" s="29">
        <v>0</v>
      </c>
      <c r="L66" s="30"/>
      <c r="M66" s="8"/>
      <c r="N66" s="29"/>
    </row>
    <row r="67" spans="1:14" ht="22.5" x14ac:dyDescent="0.2">
      <c r="A67" s="11" t="s">
        <v>36</v>
      </c>
      <c r="B67" s="10" t="s">
        <v>35</v>
      </c>
      <c r="C67" s="30"/>
      <c r="D67" s="8"/>
      <c r="E67" s="29"/>
      <c r="F67" s="30">
        <v>42400</v>
      </c>
      <c r="G67" s="8">
        <v>0</v>
      </c>
      <c r="H67" s="29">
        <v>0</v>
      </c>
      <c r="I67" s="30"/>
      <c r="J67" s="8"/>
      <c r="K67" s="29"/>
      <c r="L67" s="30"/>
      <c r="M67" s="8"/>
      <c r="N67" s="29"/>
    </row>
    <row r="68" spans="1:14" x14ac:dyDescent="0.2">
      <c r="A68" s="11" t="s">
        <v>34</v>
      </c>
      <c r="B68" s="10" t="s">
        <v>33</v>
      </c>
      <c r="C68" s="30">
        <v>0</v>
      </c>
      <c r="D68" s="8">
        <v>0</v>
      </c>
      <c r="E68" s="29">
        <v>0</v>
      </c>
      <c r="F68" s="30"/>
      <c r="G68" s="8"/>
      <c r="H68" s="29"/>
      <c r="I68" s="30">
        <v>451299.08</v>
      </c>
      <c r="J68" s="8">
        <v>0</v>
      </c>
      <c r="K68" s="29">
        <v>451299.08</v>
      </c>
      <c r="L68" s="30">
        <v>11549.9</v>
      </c>
      <c r="M68" s="8">
        <v>0</v>
      </c>
      <c r="N68" s="29">
        <v>11549.9</v>
      </c>
    </row>
    <row r="69" spans="1:14" x14ac:dyDescent="0.2">
      <c r="A69" s="104" t="s">
        <v>32</v>
      </c>
      <c r="B69" s="105"/>
      <c r="C69" s="34">
        <v>4753150.5600000005</v>
      </c>
      <c r="D69" s="14">
        <v>651020.88</v>
      </c>
      <c r="E69" s="33">
        <v>2597489.4400000004</v>
      </c>
      <c r="F69" s="34">
        <v>24840870.030000001</v>
      </c>
      <c r="G69" s="14">
        <v>0</v>
      </c>
      <c r="H69" s="33">
        <v>5109369.49</v>
      </c>
      <c r="I69" s="34">
        <v>9739370.6899999995</v>
      </c>
      <c r="J69" s="14">
        <v>310000</v>
      </c>
      <c r="K69" s="33">
        <v>6129001.7200000007</v>
      </c>
      <c r="L69" s="34">
        <v>60681296.319999993</v>
      </c>
      <c r="M69" s="14">
        <v>1743667.47</v>
      </c>
      <c r="N69" s="33">
        <v>33729236.649999999</v>
      </c>
    </row>
    <row r="70" spans="1:14" x14ac:dyDescent="0.2">
      <c r="A70" s="104" t="s">
        <v>31</v>
      </c>
      <c r="B70" s="105"/>
      <c r="C70" s="32"/>
      <c r="D70" s="12"/>
      <c r="E70" s="31"/>
      <c r="F70" s="32"/>
      <c r="G70" s="12"/>
      <c r="H70" s="31"/>
      <c r="I70" s="32"/>
      <c r="J70" s="12"/>
      <c r="K70" s="31"/>
      <c r="L70" s="32"/>
      <c r="M70" s="12"/>
      <c r="N70" s="31"/>
    </row>
    <row r="71" spans="1:14" ht="22.5" x14ac:dyDescent="0.2">
      <c r="A71" s="11" t="s">
        <v>30</v>
      </c>
      <c r="B71" s="10" t="s">
        <v>3</v>
      </c>
      <c r="C71" s="30"/>
      <c r="D71" s="8"/>
      <c r="E71" s="29"/>
      <c r="F71" s="30">
        <v>0</v>
      </c>
      <c r="G71" s="8">
        <v>0</v>
      </c>
      <c r="H71" s="29">
        <v>12322</v>
      </c>
      <c r="I71" s="30">
        <v>5518927.6900000004</v>
      </c>
      <c r="J71" s="8">
        <v>0</v>
      </c>
      <c r="K71" s="29">
        <v>5317263.1399999997</v>
      </c>
      <c r="L71" s="30">
        <v>336722.83999999997</v>
      </c>
      <c r="M71" s="8">
        <v>0</v>
      </c>
      <c r="N71" s="29">
        <v>818274.09000000008</v>
      </c>
    </row>
    <row r="72" spans="1:14" x14ac:dyDescent="0.2">
      <c r="A72" s="11" t="s">
        <v>29</v>
      </c>
      <c r="B72" s="10" t="s">
        <v>14</v>
      </c>
      <c r="C72" s="30">
        <v>10135803.950000001</v>
      </c>
      <c r="D72" s="8">
        <v>0</v>
      </c>
      <c r="E72" s="29">
        <v>257343.11</v>
      </c>
      <c r="F72" s="30">
        <v>28039796.670000002</v>
      </c>
      <c r="G72" s="8">
        <v>0</v>
      </c>
      <c r="H72" s="29">
        <v>13361759.82</v>
      </c>
      <c r="I72" s="30">
        <v>41232972.229999997</v>
      </c>
      <c r="J72" s="8">
        <v>42946443.25</v>
      </c>
      <c r="K72" s="29">
        <v>17066037.649999999</v>
      </c>
      <c r="L72" s="30">
        <v>295811707.65000004</v>
      </c>
      <c r="M72" s="8">
        <v>66490131.289999992</v>
      </c>
      <c r="N72" s="29">
        <v>103253596.58</v>
      </c>
    </row>
    <row r="73" spans="1:14" x14ac:dyDescent="0.2">
      <c r="A73" s="11" t="s">
        <v>28</v>
      </c>
      <c r="B73" s="10" t="s">
        <v>20</v>
      </c>
      <c r="C73" s="30"/>
      <c r="D73" s="8"/>
      <c r="E73" s="29"/>
      <c r="F73" s="30">
        <v>0</v>
      </c>
      <c r="G73" s="8">
        <v>0</v>
      </c>
      <c r="H73" s="29">
        <v>0</v>
      </c>
      <c r="I73" s="30">
        <v>3456807.92</v>
      </c>
      <c r="J73" s="8">
        <v>20149331.109999999</v>
      </c>
      <c r="K73" s="29">
        <v>17250477.460000001</v>
      </c>
      <c r="L73" s="30">
        <v>6799.68</v>
      </c>
      <c r="M73" s="8">
        <v>0</v>
      </c>
      <c r="N73" s="29">
        <v>3909923.44</v>
      </c>
    </row>
    <row r="74" spans="1:14" x14ac:dyDescent="0.2">
      <c r="A74" s="11" t="s">
        <v>27</v>
      </c>
      <c r="B74" s="10" t="s">
        <v>12</v>
      </c>
      <c r="C74" s="30"/>
      <c r="D74" s="8"/>
      <c r="E74" s="29"/>
      <c r="F74" s="30"/>
      <c r="G74" s="8"/>
      <c r="H74" s="29"/>
      <c r="I74" s="30"/>
      <c r="J74" s="8"/>
      <c r="K74" s="29"/>
      <c r="L74" s="30"/>
      <c r="M74" s="8"/>
      <c r="N74" s="29"/>
    </row>
    <row r="75" spans="1:14" x14ac:dyDescent="0.2">
      <c r="A75" s="104" t="s">
        <v>26</v>
      </c>
      <c r="B75" s="105"/>
      <c r="C75" s="28">
        <v>10135803.950000001</v>
      </c>
      <c r="D75" s="6">
        <v>0</v>
      </c>
      <c r="E75" s="27">
        <v>257343.11</v>
      </c>
      <c r="F75" s="28">
        <v>28039796.670000002</v>
      </c>
      <c r="G75" s="6">
        <v>0</v>
      </c>
      <c r="H75" s="27">
        <v>13374081.82</v>
      </c>
      <c r="I75" s="28">
        <v>50208707.839999996</v>
      </c>
      <c r="J75" s="6">
        <v>63095774.359999999</v>
      </c>
      <c r="K75" s="27">
        <v>39633778.25</v>
      </c>
      <c r="L75" s="28">
        <v>296155230.17000002</v>
      </c>
      <c r="M75" s="6">
        <v>66490131.289999992</v>
      </c>
      <c r="N75" s="27">
        <v>107981794.11</v>
      </c>
    </row>
    <row r="76" spans="1:14" x14ac:dyDescent="0.2">
      <c r="A76" s="104" t="s">
        <v>25</v>
      </c>
      <c r="B76" s="105"/>
      <c r="C76" s="30"/>
      <c r="D76" s="8"/>
      <c r="E76" s="29"/>
      <c r="F76" s="30"/>
      <c r="G76" s="8"/>
      <c r="H76" s="29"/>
      <c r="I76" s="30"/>
      <c r="J76" s="8"/>
      <c r="K76" s="29"/>
      <c r="L76" s="30"/>
      <c r="M76" s="8"/>
      <c r="N76" s="29"/>
    </row>
    <row r="77" spans="1:14" x14ac:dyDescent="0.2">
      <c r="A77" s="11" t="s">
        <v>24</v>
      </c>
      <c r="B77" s="10" t="s">
        <v>5</v>
      </c>
      <c r="C77" s="30"/>
      <c r="D77" s="8"/>
      <c r="E77" s="29"/>
      <c r="F77" s="30"/>
      <c r="G77" s="8"/>
      <c r="H77" s="29"/>
      <c r="I77" s="30"/>
      <c r="J77" s="8"/>
      <c r="K77" s="29"/>
      <c r="L77" s="30">
        <v>0</v>
      </c>
      <c r="M77" s="8">
        <v>0</v>
      </c>
      <c r="N77" s="29">
        <v>0</v>
      </c>
    </row>
    <row r="78" spans="1:14" ht="22.5" x14ac:dyDescent="0.2">
      <c r="A78" s="11" t="s">
        <v>23</v>
      </c>
      <c r="B78" s="10" t="s">
        <v>3</v>
      </c>
      <c r="C78" s="30"/>
      <c r="D78" s="8"/>
      <c r="E78" s="29"/>
      <c r="F78" s="30"/>
      <c r="G78" s="8"/>
      <c r="H78" s="29"/>
      <c r="I78" s="30"/>
      <c r="J78" s="8"/>
      <c r="K78" s="29"/>
      <c r="L78" s="30"/>
      <c r="M78" s="8"/>
      <c r="N78" s="29"/>
    </row>
    <row r="79" spans="1:14" x14ac:dyDescent="0.2">
      <c r="A79" s="11" t="s">
        <v>22</v>
      </c>
      <c r="B79" s="10" t="s">
        <v>14</v>
      </c>
      <c r="C79" s="30"/>
      <c r="D79" s="8"/>
      <c r="E79" s="29"/>
      <c r="F79" s="30"/>
      <c r="G79" s="8"/>
      <c r="H79" s="29"/>
      <c r="I79" s="30">
        <v>100000</v>
      </c>
      <c r="J79" s="8">
        <v>0</v>
      </c>
      <c r="K79" s="29">
        <v>0</v>
      </c>
      <c r="L79" s="30"/>
      <c r="M79" s="8"/>
      <c r="N79" s="29"/>
    </row>
    <row r="80" spans="1:14" x14ac:dyDescent="0.2">
      <c r="A80" s="11" t="s">
        <v>21</v>
      </c>
      <c r="B80" s="10" t="s">
        <v>20</v>
      </c>
      <c r="C80" s="30"/>
      <c r="D80" s="8"/>
      <c r="E80" s="29"/>
      <c r="F80" s="30"/>
      <c r="G80" s="8"/>
      <c r="H80" s="29"/>
      <c r="I80" s="30"/>
      <c r="J80" s="8"/>
      <c r="K80" s="29"/>
      <c r="L80" s="30"/>
      <c r="M80" s="8"/>
      <c r="N80" s="29"/>
    </row>
    <row r="81" spans="1:14" x14ac:dyDescent="0.2">
      <c r="A81" s="104" t="s">
        <v>19</v>
      </c>
      <c r="B81" s="105"/>
      <c r="C81" s="28"/>
      <c r="D81" s="6"/>
      <c r="E81" s="27"/>
      <c r="F81" s="28"/>
      <c r="G81" s="6"/>
      <c r="H81" s="27"/>
      <c r="I81" s="28">
        <v>100000</v>
      </c>
      <c r="J81" s="6">
        <v>0</v>
      </c>
      <c r="K81" s="27">
        <v>0</v>
      </c>
      <c r="L81" s="28">
        <v>0</v>
      </c>
      <c r="M81" s="6">
        <v>0</v>
      </c>
      <c r="N81" s="27">
        <v>0</v>
      </c>
    </row>
    <row r="82" spans="1:14" x14ac:dyDescent="0.2">
      <c r="A82" s="104" t="s">
        <v>18</v>
      </c>
      <c r="B82" s="105"/>
      <c r="C82" s="30"/>
      <c r="D82" s="8"/>
      <c r="E82" s="29"/>
      <c r="F82" s="30"/>
      <c r="G82" s="8"/>
      <c r="H82" s="29"/>
      <c r="I82" s="30"/>
      <c r="J82" s="8"/>
      <c r="K82" s="29"/>
      <c r="L82" s="30"/>
      <c r="M82" s="8"/>
      <c r="N82" s="29"/>
    </row>
    <row r="83" spans="1:14" x14ac:dyDescent="0.2">
      <c r="A83" s="11" t="s">
        <v>17</v>
      </c>
      <c r="B83" s="10" t="s">
        <v>5</v>
      </c>
      <c r="C83" s="30"/>
      <c r="D83" s="8"/>
      <c r="E83" s="29"/>
      <c r="F83" s="30"/>
      <c r="G83" s="8"/>
      <c r="H83" s="29"/>
      <c r="I83" s="30"/>
      <c r="J83" s="8"/>
      <c r="K83" s="29"/>
      <c r="L83" s="30"/>
      <c r="M83" s="8"/>
      <c r="N83" s="29"/>
    </row>
    <row r="84" spans="1:14" ht="22.5" x14ac:dyDescent="0.2">
      <c r="A84" s="11" t="s">
        <v>16</v>
      </c>
      <c r="B84" s="10" t="s">
        <v>3</v>
      </c>
      <c r="C84" s="30"/>
      <c r="D84" s="8"/>
      <c r="E84" s="29"/>
      <c r="F84" s="30"/>
      <c r="G84" s="8"/>
      <c r="H84" s="29"/>
      <c r="I84" s="30"/>
      <c r="J84" s="8"/>
      <c r="K84" s="29"/>
      <c r="L84" s="30"/>
      <c r="M84" s="8"/>
      <c r="N84" s="29"/>
    </row>
    <row r="85" spans="1:14" x14ac:dyDescent="0.2">
      <c r="A85" s="11" t="s">
        <v>15</v>
      </c>
      <c r="B85" s="10" t="s">
        <v>14</v>
      </c>
      <c r="C85" s="30"/>
      <c r="D85" s="8"/>
      <c r="E85" s="29"/>
      <c r="F85" s="30"/>
      <c r="G85" s="8"/>
      <c r="H85" s="29"/>
      <c r="I85" s="30">
        <v>0</v>
      </c>
      <c r="J85" s="8">
        <v>0</v>
      </c>
      <c r="K85" s="29">
        <v>0</v>
      </c>
      <c r="L85" s="30"/>
      <c r="M85" s="8"/>
      <c r="N85" s="29"/>
    </row>
    <row r="86" spans="1:14" x14ac:dyDescent="0.2">
      <c r="A86" s="11" t="s">
        <v>13</v>
      </c>
      <c r="B86" s="10" t="s">
        <v>12</v>
      </c>
      <c r="C86" s="30"/>
      <c r="D86" s="8"/>
      <c r="E86" s="29"/>
      <c r="F86" s="30"/>
      <c r="G86" s="8"/>
      <c r="H86" s="29"/>
      <c r="I86" s="30"/>
      <c r="J86" s="8"/>
      <c r="K86" s="29"/>
      <c r="L86" s="30"/>
      <c r="M86" s="8"/>
      <c r="N86" s="29"/>
    </row>
    <row r="87" spans="1:14" x14ac:dyDescent="0.2">
      <c r="A87" s="104" t="s">
        <v>11</v>
      </c>
      <c r="B87" s="105"/>
      <c r="C87" s="28"/>
      <c r="D87" s="6"/>
      <c r="E87" s="27"/>
      <c r="F87" s="28"/>
      <c r="G87" s="6"/>
      <c r="H87" s="27"/>
      <c r="I87" s="28">
        <v>0</v>
      </c>
      <c r="J87" s="6">
        <v>0</v>
      </c>
      <c r="K87" s="27">
        <v>0</v>
      </c>
      <c r="L87" s="28"/>
      <c r="M87" s="6"/>
      <c r="N87" s="27"/>
    </row>
    <row r="88" spans="1:14" x14ac:dyDescent="0.2">
      <c r="A88" s="104" t="s">
        <v>10</v>
      </c>
      <c r="B88" s="105"/>
      <c r="C88" s="30"/>
      <c r="D88" s="8"/>
      <c r="E88" s="29"/>
      <c r="F88" s="30"/>
      <c r="G88" s="8"/>
      <c r="H88" s="29"/>
      <c r="I88" s="30"/>
      <c r="J88" s="8"/>
      <c r="K88" s="29"/>
      <c r="L88" s="30"/>
      <c r="M88" s="8"/>
      <c r="N88" s="29"/>
    </row>
    <row r="89" spans="1:14" x14ac:dyDescent="0.2">
      <c r="A89" s="11" t="s">
        <v>9</v>
      </c>
      <c r="B89" s="10" t="s">
        <v>5</v>
      </c>
      <c r="C89" s="30"/>
      <c r="D89" s="8"/>
      <c r="E89" s="29"/>
      <c r="F89" s="30"/>
      <c r="G89" s="8"/>
      <c r="H89" s="29"/>
      <c r="I89" s="30"/>
      <c r="J89" s="8"/>
      <c r="K89" s="29"/>
      <c r="L89" s="30"/>
      <c r="M89" s="8"/>
      <c r="N89" s="29"/>
    </row>
    <row r="90" spans="1:14" x14ac:dyDescent="0.2">
      <c r="A90" s="104" t="s">
        <v>8</v>
      </c>
      <c r="B90" s="105"/>
      <c r="C90" s="28"/>
      <c r="D90" s="6"/>
      <c r="E90" s="27"/>
      <c r="F90" s="28"/>
      <c r="G90" s="6"/>
      <c r="H90" s="27"/>
      <c r="I90" s="28"/>
      <c r="J90" s="6"/>
      <c r="K90" s="27"/>
      <c r="L90" s="28"/>
      <c r="M90" s="6"/>
      <c r="N90" s="27"/>
    </row>
    <row r="91" spans="1:14" x14ac:dyDescent="0.2">
      <c r="A91" s="104" t="s">
        <v>7</v>
      </c>
      <c r="B91" s="105"/>
      <c r="C91" s="30"/>
      <c r="D91" s="8"/>
      <c r="E91" s="29"/>
      <c r="F91" s="30"/>
      <c r="G91" s="8"/>
      <c r="H91" s="29"/>
      <c r="I91" s="30"/>
      <c r="J91" s="8"/>
      <c r="K91" s="29"/>
      <c r="L91" s="30"/>
      <c r="M91" s="8"/>
      <c r="N91" s="29"/>
    </row>
    <row r="92" spans="1:14" x14ac:dyDescent="0.2">
      <c r="A92" s="11" t="s">
        <v>6</v>
      </c>
      <c r="B92" s="10" t="s">
        <v>5</v>
      </c>
      <c r="C92" s="30"/>
      <c r="D92" s="8"/>
      <c r="E92" s="29"/>
      <c r="F92" s="30"/>
      <c r="G92" s="8"/>
      <c r="H92" s="29"/>
      <c r="I92" s="30"/>
      <c r="J92" s="8"/>
      <c r="K92" s="29"/>
      <c r="L92" s="30"/>
      <c r="M92" s="8"/>
      <c r="N92" s="29"/>
    </row>
    <row r="93" spans="1:14" ht="22.5" x14ac:dyDescent="0.2">
      <c r="A93" s="11" t="s">
        <v>4</v>
      </c>
      <c r="B93" s="10" t="s">
        <v>3</v>
      </c>
      <c r="C93" s="30"/>
      <c r="D93" s="8"/>
      <c r="E93" s="29"/>
      <c r="F93" s="30"/>
      <c r="G93" s="8"/>
      <c r="H93" s="29"/>
      <c r="I93" s="30"/>
      <c r="J93" s="8"/>
      <c r="K93" s="29"/>
      <c r="L93" s="30"/>
      <c r="M93" s="8"/>
      <c r="N93" s="29"/>
    </row>
    <row r="94" spans="1:14" x14ac:dyDescent="0.2">
      <c r="A94" s="104" t="s">
        <v>2</v>
      </c>
      <c r="B94" s="105"/>
      <c r="C94" s="28"/>
      <c r="D94" s="6"/>
      <c r="E94" s="27"/>
      <c r="F94" s="28"/>
      <c r="G94" s="6"/>
      <c r="H94" s="27"/>
      <c r="I94" s="28"/>
      <c r="J94" s="6"/>
      <c r="K94" s="27"/>
      <c r="L94" s="28"/>
      <c r="M94" s="6"/>
      <c r="N94" s="27"/>
    </row>
    <row r="95" spans="1:14" x14ac:dyDescent="0.2">
      <c r="A95" s="85" t="s">
        <v>1</v>
      </c>
      <c r="B95" s="95"/>
      <c r="C95" s="26">
        <v>14888954.510000002</v>
      </c>
      <c r="D95" s="4">
        <v>651020.88</v>
      </c>
      <c r="E95" s="25">
        <v>2854832.5500000003</v>
      </c>
      <c r="F95" s="26">
        <v>52880666.700000003</v>
      </c>
      <c r="G95" s="4">
        <v>0</v>
      </c>
      <c r="H95" s="25">
        <v>18483451.310000002</v>
      </c>
      <c r="I95" s="26">
        <v>60048078.530000001</v>
      </c>
      <c r="J95" s="4">
        <v>63405774.359999999</v>
      </c>
      <c r="K95" s="25">
        <v>45762779.969999999</v>
      </c>
      <c r="L95" s="26">
        <v>356836526.49000007</v>
      </c>
      <c r="M95" s="4">
        <v>68233798.75999999</v>
      </c>
      <c r="N95" s="25">
        <v>141711030.75999999</v>
      </c>
    </row>
    <row r="96" spans="1:14" ht="39" customHeight="1" x14ac:dyDescent="0.2">
      <c r="A96" s="106" t="s">
        <v>0</v>
      </c>
      <c r="B96" s="107"/>
      <c r="C96" s="24"/>
      <c r="D96" s="2"/>
      <c r="E96" s="23"/>
      <c r="F96" s="24"/>
      <c r="G96" s="2"/>
      <c r="H96" s="23"/>
      <c r="I96" s="24"/>
      <c r="J96" s="2"/>
      <c r="K96" s="23"/>
      <c r="L96" s="24"/>
      <c r="M96" s="2"/>
      <c r="N96" s="23"/>
    </row>
    <row r="110" spans="1:14" x14ac:dyDescent="0.2">
      <c r="A110" s="98" t="s">
        <v>53</v>
      </c>
      <c r="B110" s="99"/>
      <c r="C110" s="84" t="s">
        <v>77</v>
      </c>
      <c r="D110" s="84"/>
      <c r="E110" s="84"/>
      <c r="F110" s="84" t="s">
        <v>76</v>
      </c>
      <c r="G110" s="84"/>
      <c r="H110" s="84"/>
      <c r="I110" s="84" t="s">
        <v>75</v>
      </c>
      <c r="J110" s="84"/>
      <c r="K110" s="84"/>
      <c r="L110" s="84" t="s">
        <v>74</v>
      </c>
      <c r="M110" s="84"/>
      <c r="N110" s="84"/>
    </row>
    <row r="111" spans="1:14" x14ac:dyDescent="0.2">
      <c r="A111" s="100"/>
      <c r="B111" s="101"/>
      <c r="C111" s="84" t="s">
        <v>73</v>
      </c>
      <c r="D111" s="84"/>
      <c r="E111" s="84"/>
      <c r="F111" s="84" t="s">
        <v>72</v>
      </c>
      <c r="G111" s="84"/>
      <c r="H111" s="84"/>
      <c r="I111" s="84" t="s">
        <v>71</v>
      </c>
      <c r="J111" s="84"/>
      <c r="K111" s="84"/>
      <c r="L111" s="84" t="s">
        <v>70</v>
      </c>
      <c r="M111" s="84"/>
      <c r="N111" s="84"/>
    </row>
    <row r="112" spans="1:14" x14ac:dyDescent="0.2">
      <c r="A112" s="100"/>
      <c r="B112" s="101"/>
      <c r="C112" s="84" t="s">
        <v>48</v>
      </c>
      <c r="D112" s="84"/>
      <c r="E112" s="84" t="s">
        <v>47</v>
      </c>
      <c r="F112" s="84" t="s">
        <v>48</v>
      </c>
      <c r="G112" s="84"/>
      <c r="H112" s="84" t="s">
        <v>47</v>
      </c>
      <c r="I112" s="84" t="s">
        <v>48</v>
      </c>
      <c r="J112" s="84"/>
      <c r="K112" s="85" t="s">
        <v>47</v>
      </c>
      <c r="L112" s="84" t="s">
        <v>48</v>
      </c>
      <c r="M112" s="84"/>
      <c r="N112" s="95" t="s">
        <v>47</v>
      </c>
    </row>
    <row r="113" spans="1:14" x14ac:dyDescent="0.2">
      <c r="A113" s="102"/>
      <c r="B113" s="103"/>
      <c r="C113" s="39" t="s">
        <v>46</v>
      </c>
      <c r="D113" s="22" t="s">
        <v>45</v>
      </c>
      <c r="E113" s="95"/>
      <c r="F113" s="39" t="s">
        <v>46</v>
      </c>
      <c r="G113" s="22" t="s">
        <v>45</v>
      </c>
      <c r="H113" s="95"/>
      <c r="I113" s="39" t="s">
        <v>46</v>
      </c>
      <c r="J113" s="22" t="s">
        <v>45</v>
      </c>
      <c r="K113" s="85"/>
      <c r="L113" s="39" t="s">
        <v>46</v>
      </c>
      <c r="M113" s="22" t="s">
        <v>45</v>
      </c>
      <c r="N113" s="95"/>
    </row>
    <row r="114" spans="1:14" x14ac:dyDescent="0.2">
      <c r="A114" s="85" t="s">
        <v>44</v>
      </c>
      <c r="B114" s="95"/>
      <c r="C114" s="38"/>
      <c r="D114" s="20"/>
      <c r="E114" s="37"/>
      <c r="F114" s="38"/>
      <c r="G114" s="20"/>
      <c r="H114" s="37"/>
      <c r="I114" s="38"/>
      <c r="J114" s="20"/>
      <c r="K114" s="37"/>
      <c r="L114" s="38"/>
      <c r="M114" s="20"/>
      <c r="N114" s="37"/>
    </row>
    <row r="115" spans="1:14" x14ac:dyDescent="0.2">
      <c r="A115" s="104" t="s">
        <v>43</v>
      </c>
      <c r="B115" s="105"/>
      <c r="C115" s="36"/>
      <c r="D115" s="16"/>
      <c r="E115" s="35"/>
      <c r="F115" s="36"/>
      <c r="G115" s="16"/>
      <c r="H115" s="35"/>
      <c r="I115" s="36"/>
      <c r="J115" s="16"/>
      <c r="K115" s="35"/>
      <c r="L115" s="36"/>
      <c r="M115" s="16"/>
      <c r="N115" s="35"/>
    </row>
    <row r="116" spans="1:14" x14ac:dyDescent="0.2">
      <c r="A116" s="11" t="s">
        <v>42</v>
      </c>
      <c r="B116" s="10" t="s">
        <v>5</v>
      </c>
      <c r="C116" s="30">
        <v>3460674.7199999988</v>
      </c>
      <c r="D116" s="8">
        <v>0</v>
      </c>
      <c r="E116" s="29">
        <v>3179869.41</v>
      </c>
      <c r="F116" s="30">
        <v>2824359.2100000004</v>
      </c>
      <c r="G116" s="8">
        <v>0</v>
      </c>
      <c r="H116" s="29">
        <v>2413454.16</v>
      </c>
      <c r="I116" s="30">
        <v>3591740.0399999982</v>
      </c>
      <c r="J116" s="8">
        <v>0</v>
      </c>
      <c r="K116" s="29">
        <v>3058547.3099999996</v>
      </c>
      <c r="L116" s="30">
        <v>2946283.2399999993</v>
      </c>
      <c r="M116" s="8">
        <v>0</v>
      </c>
      <c r="N116" s="29">
        <v>1686841.0099999993</v>
      </c>
    </row>
    <row r="117" spans="1:14" ht="22.5" x14ac:dyDescent="0.2">
      <c r="A117" s="11" t="s">
        <v>41</v>
      </c>
      <c r="B117" s="10" t="s">
        <v>3</v>
      </c>
      <c r="C117" s="30">
        <v>347807.7</v>
      </c>
      <c r="D117" s="8">
        <v>0</v>
      </c>
      <c r="E117" s="29">
        <v>262604.88</v>
      </c>
      <c r="F117" s="30">
        <v>292652.16000000003</v>
      </c>
      <c r="G117" s="8">
        <v>0</v>
      </c>
      <c r="H117" s="29">
        <v>211473.25000000003</v>
      </c>
      <c r="I117" s="30">
        <v>340163.57</v>
      </c>
      <c r="J117" s="8">
        <v>0</v>
      </c>
      <c r="K117" s="29">
        <v>235995.94999999998</v>
      </c>
      <c r="L117" s="30">
        <v>225472.51</v>
      </c>
      <c r="M117" s="8">
        <v>0</v>
      </c>
      <c r="N117" s="29">
        <v>133846.14000000001</v>
      </c>
    </row>
    <row r="118" spans="1:14" x14ac:dyDescent="0.2">
      <c r="A118" s="11" t="s">
        <v>40</v>
      </c>
      <c r="B118" s="10" t="s">
        <v>14</v>
      </c>
      <c r="C118" s="30">
        <v>374315481.00999999</v>
      </c>
      <c r="D118" s="8">
        <v>0</v>
      </c>
      <c r="E118" s="29">
        <v>349092057.66000003</v>
      </c>
      <c r="F118" s="30">
        <v>2636169.77</v>
      </c>
      <c r="G118" s="8">
        <v>0</v>
      </c>
      <c r="H118" s="29">
        <v>2011475.4200000002</v>
      </c>
      <c r="I118" s="30">
        <v>2218347</v>
      </c>
      <c r="J118" s="8">
        <v>0</v>
      </c>
      <c r="K118" s="29">
        <v>2191109.9900000002</v>
      </c>
      <c r="L118" s="30">
        <v>19580845.309999999</v>
      </c>
      <c r="M118" s="8">
        <v>0</v>
      </c>
      <c r="N118" s="29">
        <v>16580002.289999999</v>
      </c>
    </row>
    <row r="119" spans="1:14" x14ac:dyDescent="0.2">
      <c r="A119" s="11" t="s">
        <v>39</v>
      </c>
      <c r="B119" s="10" t="s">
        <v>20</v>
      </c>
      <c r="C119" s="30">
        <v>145242160.36999997</v>
      </c>
      <c r="D119" s="8">
        <v>212369.97</v>
      </c>
      <c r="E119" s="29">
        <v>148013609.44999996</v>
      </c>
      <c r="F119" s="30">
        <v>5778361.5500000007</v>
      </c>
      <c r="G119" s="8">
        <v>57179.19</v>
      </c>
      <c r="H119" s="29">
        <v>4778571.919999999</v>
      </c>
      <c r="I119" s="30">
        <v>283148694.88999993</v>
      </c>
      <c r="J119" s="8">
        <v>250000</v>
      </c>
      <c r="K119" s="29">
        <v>187558633.19999996</v>
      </c>
      <c r="L119" s="30">
        <v>7676457695.5800009</v>
      </c>
      <c r="M119" s="8">
        <v>0</v>
      </c>
      <c r="N119" s="29">
        <v>7505235754.9999981</v>
      </c>
    </row>
    <row r="120" spans="1:14" x14ac:dyDescent="0.2">
      <c r="A120" s="11" t="s">
        <v>38</v>
      </c>
      <c r="B120" s="10" t="s">
        <v>37</v>
      </c>
      <c r="C120" s="30">
        <v>42331.250000000007</v>
      </c>
      <c r="D120" s="8">
        <v>0</v>
      </c>
      <c r="E120" s="29">
        <v>42331.250000000007</v>
      </c>
      <c r="F120" s="30">
        <v>0</v>
      </c>
      <c r="G120" s="8">
        <v>0</v>
      </c>
      <c r="H120" s="29">
        <v>0</v>
      </c>
      <c r="I120" s="30"/>
      <c r="J120" s="8"/>
      <c r="K120" s="29"/>
      <c r="L120" s="30">
        <v>19666940.869999997</v>
      </c>
      <c r="M120" s="8">
        <v>0</v>
      </c>
      <c r="N120" s="29">
        <v>19666940.869999997</v>
      </c>
    </row>
    <row r="121" spans="1:14" ht="22.5" x14ac:dyDescent="0.2">
      <c r="A121" s="11" t="s">
        <v>36</v>
      </c>
      <c r="B121" s="10" t="s">
        <v>35</v>
      </c>
      <c r="C121" s="30"/>
      <c r="D121" s="8"/>
      <c r="E121" s="29"/>
      <c r="F121" s="30"/>
      <c r="G121" s="8"/>
      <c r="H121" s="29"/>
      <c r="I121" s="30"/>
      <c r="J121" s="8"/>
      <c r="K121" s="29"/>
      <c r="L121" s="30">
        <v>15404.66</v>
      </c>
      <c r="M121" s="8">
        <v>0</v>
      </c>
      <c r="N121" s="29">
        <v>13284.66</v>
      </c>
    </row>
    <row r="122" spans="1:14" x14ac:dyDescent="0.2">
      <c r="A122" s="11" t="s">
        <v>34</v>
      </c>
      <c r="B122" s="10" t="s">
        <v>33</v>
      </c>
      <c r="C122" s="30"/>
      <c r="D122" s="8"/>
      <c r="E122" s="29"/>
      <c r="F122" s="30">
        <v>0</v>
      </c>
      <c r="G122" s="8">
        <v>0</v>
      </c>
      <c r="H122" s="29">
        <v>0</v>
      </c>
      <c r="I122" s="30"/>
      <c r="J122" s="8"/>
      <c r="K122" s="29"/>
      <c r="L122" s="30"/>
      <c r="M122" s="8"/>
      <c r="N122" s="29"/>
    </row>
    <row r="123" spans="1:14" x14ac:dyDescent="0.2">
      <c r="A123" s="104" t="s">
        <v>32</v>
      </c>
      <c r="B123" s="105"/>
      <c r="C123" s="34">
        <v>523408455.04999995</v>
      </c>
      <c r="D123" s="14">
        <v>212369.97</v>
      </c>
      <c r="E123" s="33">
        <v>500590472.64999998</v>
      </c>
      <c r="F123" s="34">
        <v>11531542.690000001</v>
      </c>
      <c r="G123" s="14">
        <v>57179.19</v>
      </c>
      <c r="H123" s="33">
        <v>9414974.75</v>
      </c>
      <c r="I123" s="34">
        <v>289298945.49999994</v>
      </c>
      <c r="J123" s="14">
        <v>250000</v>
      </c>
      <c r="K123" s="33">
        <v>193044286.44999996</v>
      </c>
      <c r="L123" s="34">
        <v>7718892642.170001</v>
      </c>
      <c r="M123" s="14">
        <v>0</v>
      </c>
      <c r="N123" s="33">
        <v>7543316669.9699974</v>
      </c>
    </row>
    <row r="124" spans="1:14" x14ac:dyDescent="0.2">
      <c r="A124" s="104" t="s">
        <v>31</v>
      </c>
      <c r="B124" s="105"/>
      <c r="C124" s="32"/>
      <c r="D124" s="12"/>
      <c r="E124" s="31"/>
      <c r="F124" s="32"/>
      <c r="G124" s="12"/>
      <c r="H124" s="31"/>
      <c r="I124" s="32"/>
      <c r="J124" s="12"/>
      <c r="K124" s="31"/>
      <c r="L124" s="32"/>
      <c r="M124" s="12"/>
      <c r="N124" s="31"/>
    </row>
    <row r="125" spans="1:14" ht="22.5" x14ac:dyDescent="0.2">
      <c r="A125" s="11" t="s">
        <v>30</v>
      </c>
      <c r="B125" s="10" t="s">
        <v>3</v>
      </c>
      <c r="C125" s="30">
        <v>7203621.8200000003</v>
      </c>
      <c r="D125" s="8">
        <v>33153.21</v>
      </c>
      <c r="E125" s="29">
        <v>23344471.329999998</v>
      </c>
      <c r="F125" s="30">
        <v>1771060.7999999998</v>
      </c>
      <c r="G125" s="8">
        <v>442558.22</v>
      </c>
      <c r="H125" s="29">
        <v>1233542.1500000001</v>
      </c>
      <c r="I125" s="30">
        <v>0</v>
      </c>
      <c r="J125" s="8">
        <v>0</v>
      </c>
      <c r="K125" s="29">
        <v>0</v>
      </c>
      <c r="L125" s="30">
        <v>3136245.84</v>
      </c>
      <c r="M125" s="8">
        <v>0</v>
      </c>
      <c r="N125" s="29">
        <v>569946</v>
      </c>
    </row>
    <row r="126" spans="1:14" x14ac:dyDescent="0.2">
      <c r="A126" s="11" t="s">
        <v>29</v>
      </c>
      <c r="B126" s="10" t="s">
        <v>14</v>
      </c>
      <c r="C126" s="30">
        <v>400025094.35999984</v>
      </c>
      <c r="D126" s="8">
        <v>7399665.3100000005</v>
      </c>
      <c r="E126" s="29">
        <v>152344737.93999997</v>
      </c>
      <c r="F126" s="30">
        <v>12512898.6</v>
      </c>
      <c r="G126" s="8">
        <v>136480.78</v>
      </c>
      <c r="H126" s="29">
        <v>3520312.1099999994</v>
      </c>
      <c r="I126" s="30">
        <v>12702646.15</v>
      </c>
      <c r="J126" s="8">
        <v>0</v>
      </c>
      <c r="K126" s="29">
        <v>9618874.7300000004</v>
      </c>
      <c r="L126" s="30">
        <v>309294398.04000002</v>
      </c>
      <c r="M126" s="8">
        <v>0</v>
      </c>
      <c r="N126" s="29">
        <v>205842180.38</v>
      </c>
    </row>
    <row r="127" spans="1:14" x14ac:dyDescent="0.2">
      <c r="A127" s="11" t="s">
        <v>28</v>
      </c>
      <c r="B127" s="10" t="s">
        <v>20</v>
      </c>
      <c r="C127" s="30">
        <v>43291560.840000004</v>
      </c>
      <c r="D127" s="8">
        <v>0</v>
      </c>
      <c r="E127" s="29">
        <v>7520952.6799999997</v>
      </c>
      <c r="F127" s="30">
        <v>3105298.83</v>
      </c>
      <c r="G127" s="8">
        <v>0</v>
      </c>
      <c r="H127" s="29">
        <v>1321156.57</v>
      </c>
      <c r="I127" s="30"/>
      <c r="J127" s="8"/>
      <c r="K127" s="29"/>
      <c r="L127" s="30">
        <v>345602.74</v>
      </c>
      <c r="M127" s="8">
        <v>0</v>
      </c>
      <c r="N127" s="29">
        <v>69601.600000000006</v>
      </c>
    </row>
    <row r="128" spans="1:14" x14ac:dyDescent="0.2">
      <c r="A128" s="11" t="s">
        <v>27</v>
      </c>
      <c r="B128" s="10" t="s">
        <v>12</v>
      </c>
      <c r="C128" s="30"/>
      <c r="D128" s="8"/>
      <c r="E128" s="29"/>
      <c r="F128" s="30"/>
      <c r="G128" s="8"/>
      <c r="H128" s="29"/>
      <c r="I128" s="30"/>
      <c r="J128" s="8"/>
      <c r="K128" s="29"/>
      <c r="L128" s="30"/>
      <c r="M128" s="8"/>
      <c r="N128" s="29"/>
    </row>
    <row r="129" spans="1:14" x14ac:dyDescent="0.2">
      <c r="A129" s="104" t="s">
        <v>26</v>
      </c>
      <c r="B129" s="105"/>
      <c r="C129" s="28">
        <v>450520277.01999986</v>
      </c>
      <c r="D129" s="6">
        <v>7432818.5200000005</v>
      </c>
      <c r="E129" s="27">
        <v>183210161.94999999</v>
      </c>
      <c r="F129" s="28">
        <v>17389258.229999997</v>
      </c>
      <c r="G129" s="6">
        <v>579039</v>
      </c>
      <c r="H129" s="27">
        <v>6075010.8300000001</v>
      </c>
      <c r="I129" s="28">
        <v>12702646.15</v>
      </c>
      <c r="J129" s="6">
        <v>0</v>
      </c>
      <c r="K129" s="27">
        <v>9618874.7300000004</v>
      </c>
      <c r="L129" s="28">
        <v>312776246.62</v>
      </c>
      <c r="M129" s="6">
        <v>0</v>
      </c>
      <c r="N129" s="27">
        <v>206481727.97999999</v>
      </c>
    </row>
    <row r="130" spans="1:14" x14ac:dyDescent="0.2">
      <c r="A130" s="104" t="s">
        <v>25</v>
      </c>
      <c r="B130" s="105"/>
      <c r="C130" s="30"/>
      <c r="D130" s="8"/>
      <c r="E130" s="29"/>
      <c r="F130" s="30"/>
      <c r="G130" s="8"/>
      <c r="H130" s="29"/>
      <c r="I130" s="30"/>
      <c r="J130" s="8"/>
      <c r="K130" s="29"/>
      <c r="L130" s="30"/>
      <c r="M130" s="8"/>
      <c r="N130" s="29"/>
    </row>
    <row r="131" spans="1:14" x14ac:dyDescent="0.2">
      <c r="A131" s="11" t="s">
        <v>24</v>
      </c>
      <c r="B131" s="10" t="s">
        <v>5</v>
      </c>
      <c r="C131" s="30"/>
      <c r="D131" s="8"/>
      <c r="E131" s="29"/>
      <c r="F131" s="30"/>
      <c r="G131" s="8"/>
      <c r="H131" s="29"/>
      <c r="I131" s="30"/>
      <c r="J131" s="8"/>
      <c r="K131" s="29"/>
      <c r="L131" s="30"/>
      <c r="M131" s="8"/>
      <c r="N131" s="29"/>
    </row>
    <row r="132" spans="1:14" ht="22.5" x14ac:dyDescent="0.2">
      <c r="A132" s="11" t="s">
        <v>23</v>
      </c>
      <c r="B132" s="10" t="s">
        <v>3</v>
      </c>
      <c r="C132" s="30"/>
      <c r="D132" s="8"/>
      <c r="E132" s="29"/>
      <c r="F132" s="30"/>
      <c r="G132" s="8"/>
      <c r="H132" s="29"/>
      <c r="I132" s="30"/>
      <c r="J132" s="8"/>
      <c r="K132" s="29"/>
      <c r="L132" s="30"/>
      <c r="M132" s="8"/>
      <c r="N132" s="29"/>
    </row>
    <row r="133" spans="1:14" x14ac:dyDescent="0.2">
      <c r="A133" s="11" t="s">
        <v>22</v>
      </c>
      <c r="B133" s="10" t="s">
        <v>14</v>
      </c>
      <c r="C133" s="30">
        <v>0</v>
      </c>
      <c r="D133" s="8">
        <v>0</v>
      </c>
      <c r="E133" s="29">
        <v>0</v>
      </c>
      <c r="F133" s="30"/>
      <c r="G133" s="8"/>
      <c r="H133" s="29"/>
      <c r="I133" s="30"/>
      <c r="J133" s="8"/>
      <c r="K133" s="29"/>
      <c r="L133" s="30"/>
      <c r="M133" s="8"/>
      <c r="N133" s="29"/>
    </row>
    <row r="134" spans="1:14" x14ac:dyDescent="0.2">
      <c r="A134" s="11" t="s">
        <v>21</v>
      </c>
      <c r="B134" s="10" t="s">
        <v>20</v>
      </c>
      <c r="C134" s="30"/>
      <c r="D134" s="8"/>
      <c r="E134" s="29"/>
      <c r="F134" s="30"/>
      <c r="G134" s="8"/>
      <c r="H134" s="29"/>
      <c r="I134" s="30"/>
      <c r="J134" s="8"/>
      <c r="K134" s="29"/>
      <c r="L134" s="30">
        <v>0</v>
      </c>
      <c r="M134" s="8">
        <v>0</v>
      </c>
      <c r="N134" s="29">
        <v>0</v>
      </c>
    </row>
    <row r="135" spans="1:14" x14ac:dyDescent="0.2">
      <c r="A135" s="104" t="s">
        <v>19</v>
      </c>
      <c r="B135" s="105"/>
      <c r="C135" s="28">
        <v>0</v>
      </c>
      <c r="D135" s="6">
        <v>0</v>
      </c>
      <c r="E135" s="27">
        <v>0</v>
      </c>
      <c r="F135" s="28"/>
      <c r="G135" s="6"/>
      <c r="H135" s="27"/>
      <c r="I135" s="28"/>
      <c r="J135" s="6"/>
      <c r="K135" s="27"/>
      <c r="L135" s="28">
        <v>0</v>
      </c>
      <c r="M135" s="6">
        <v>0</v>
      </c>
      <c r="N135" s="27">
        <v>0</v>
      </c>
    </row>
    <row r="136" spans="1:14" x14ac:dyDescent="0.2">
      <c r="A136" s="104" t="s">
        <v>18</v>
      </c>
      <c r="B136" s="105"/>
      <c r="C136" s="30"/>
      <c r="D136" s="8"/>
      <c r="E136" s="29"/>
      <c r="F136" s="30"/>
      <c r="G136" s="8"/>
      <c r="H136" s="29"/>
      <c r="I136" s="30"/>
      <c r="J136" s="8"/>
      <c r="K136" s="29"/>
      <c r="L136" s="30"/>
      <c r="M136" s="8"/>
      <c r="N136" s="29"/>
    </row>
    <row r="137" spans="1:14" x14ac:dyDescent="0.2">
      <c r="A137" s="11" t="s">
        <v>17</v>
      </c>
      <c r="B137" s="10" t="s">
        <v>5</v>
      </c>
      <c r="C137" s="30"/>
      <c r="D137" s="8"/>
      <c r="E137" s="29"/>
      <c r="F137" s="30"/>
      <c r="G137" s="8"/>
      <c r="H137" s="29"/>
      <c r="I137" s="30"/>
      <c r="J137" s="8"/>
      <c r="K137" s="29"/>
      <c r="L137" s="30"/>
      <c r="M137" s="8"/>
      <c r="N137" s="29"/>
    </row>
    <row r="138" spans="1:14" ht="22.5" x14ac:dyDescent="0.2">
      <c r="A138" s="11" t="s">
        <v>16</v>
      </c>
      <c r="B138" s="10" t="s">
        <v>3</v>
      </c>
      <c r="C138" s="30"/>
      <c r="D138" s="8"/>
      <c r="E138" s="29"/>
      <c r="F138" s="30"/>
      <c r="G138" s="8"/>
      <c r="H138" s="29"/>
      <c r="I138" s="30"/>
      <c r="J138" s="8"/>
      <c r="K138" s="29"/>
      <c r="L138" s="30"/>
      <c r="M138" s="8"/>
      <c r="N138" s="29"/>
    </row>
    <row r="139" spans="1:14" x14ac:dyDescent="0.2">
      <c r="A139" s="11" t="s">
        <v>15</v>
      </c>
      <c r="B139" s="10" t="s">
        <v>14</v>
      </c>
      <c r="C139" s="30">
        <v>2339722.75</v>
      </c>
      <c r="D139" s="8">
        <v>0</v>
      </c>
      <c r="E139" s="29">
        <v>2339722.75</v>
      </c>
      <c r="F139" s="30">
        <v>0</v>
      </c>
      <c r="G139" s="8">
        <v>0</v>
      </c>
      <c r="H139" s="29">
        <v>0</v>
      </c>
      <c r="I139" s="30"/>
      <c r="J139" s="8"/>
      <c r="K139" s="29"/>
      <c r="L139" s="30">
        <v>20802834.509999998</v>
      </c>
      <c r="M139" s="8">
        <v>0</v>
      </c>
      <c r="N139" s="29">
        <v>20802834.509999998</v>
      </c>
    </row>
    <row r="140" spans="1:14" x14ac:dyDescent="0.2">
      <c r="A140" s="11" t="s">
        <v>13</v>
      </c>
      <c r="B140" s="10" t="s">
        <v>12</v>
      </c>
      <c r="C140" s="30"/>
      <c r="D140" s="8"/>
      <c r="E140" s="29"/>
      <c r="F140" s="30"/>
      <c r="G140" s="8"/>
      <c r="H140" s="29"/>
      <c r="I140" s="30"/>
      <c r="J140" s="8"/>
      <c r="K140" s="29"/>
      <c r="L140" s="30"/>
      <c r="M140" s="8"/>
      <c r="N140" s="29"/>
    </row>
    <row r="141" spans="1:14" x14ac:dyDescent="0.2">
      <c r="A141" s="104" t="s">
        <v>11</v>
      </c>
      <c r="B141" s="105"/>
      <c r="C141" s="28">
        <v>2339722.75</v>
      </c>
      <c r="D141" s="6">
        <v>0</v>
      </c>
      <c r="E141" s="27">
        <v>2339722.75</v>
      </c>
      <c r="F141" s="28">
        <v>0</v>
      </c>
      <c r="G141" s="6">
        <v>0</v>
      </c>
      <c r="H141" s="27">
        <v>0</v>
      </c>
      <c r="I141" s="28"/>
      <c r="J141" s="6"/>
      <c r="K141" s="27"/>
      <c r="L141" s="28">
        <v>20802834.509999998</v>
      </c>
      <c r="M141" s="6">
        <v>0</v>
      </c>
      <c r="N141" s="27">
        <v>20802834.509999998</v>
      </c>
    </row>
    <row r="142" spans="1:14" x14ac:dyDescent="0.2">
      <c r="A142" s="104" t="s">
        <v>10</v>
      </c>
      <c r="B142" s="105"/>
      <c r="C142" s="30"/>
      <c r="D142" s="8"/>
      <c r="E142" s="29"/>
      <c r="F142" s="30"/>
      <c r="G142" s="8"/>
      <c r="H142" s="29"/>
      <c r="I142" s="30"/>
      <c r="J142" s="8"/>
      <c r="K142" s="29"/>
      <c r="L142" s="30"/>
      <c r="M142" s="8"/>
      <c r="N142" s="29"/>
    </row>
    <row r="143" spans="1:14" x14ac:dyDescent="0.2">
      <c r="A143" s="11" t="s">
        <v>9</v>
      </c>
      <c r="B143" s="10" t="s">
        <v>5</v>
      </c>
      <c r="C143" s="30"/>
      <c r="D143" s="8"/>
      <c r="E143" s="29"/>
      <c r="F143" s="30"/>
      <c r="G143" s="8"/>
      <c r="H143" s="29"/>
      <c r="I143" s="30"/>
      <c r="J143" s="8"/>
      <c r="K143" s="29"/>
      <c r="L143" s="30"/>
      <c r="M143" s="8"/>
      <c r="N143" s="29"/>
    </row>
    <row r="144" spans="1:14" x14ac:dyDescent="0.2">
      <c r="A144" s="104" t="s">
        <v>8</v>
      </c>
      <c r="B144" s="105"/>
      <c r="C144" s="28"/>
      <c r="D144" s="6"/>
      <c r="E144" s="27"/>
      <c r="F144" s="28"/>
      <c r="G144" s="6"/>
      <c r="H144" s="27"/>
      <c r="I144" s="28"/>
      <c r="J144" s="6"/>
      <c r="K144" s="27"/>
      <c r="L144" s="28"/>
      <c r="M144" s="6"/>
      <c r="N144" s="27"/>
    </row>
    <row r="145" spans="1:14" x14ac:dyDescent="0.2">
      <c r="A145" s="104" t="s">
        <v>7</v>
      </c>
      <c r="B145" s="105"/>
      <c r="C145" s="30"/>
      <c r="D145" s="8"/>
      <c r="E145" s="29"/>
      <c r="F145" s="30"/>
      <c r="G145" s="8"/>
      <c r="H145" s="29"/>
      <c r="I145" s="30"/>
      <c r="J145" s="8"/>
      <c r="K145" s="29"/>
      <c r="L145" s="30"/>
      <c r="M145" s="8"/>
      <c r="N145" s="29"/>
    </row>
    <row r="146" spans="1:14" x14ac:dyDescent="0.2">
      <c r="A146" s="11" t="s">
        <v>6</v>
      </c>
      <c r="B146" s="10" t="s">
        <v>5</v>
      </c>
      <c r="C146" s="30"/>
      <c r="D146" s="8"/>
      <c r="E146" s="29"/>
      <c r="F146" s="30"/>
      <c r="G146" s="8"/>
      <c r="H146" s="29"/>
      <c r="I146" s="30"/>
      <c r="J146" s="8"/>
      <c r="K146" s="29"/>
      <c r="L146" s="30"/>
      <c r="M146" s="8"/>
      <c r="N146" s="29"/>
    </row>
    <row r="147" spans="1:14" ht="22.5" x14ac:dyDescent="0.2">
      <c r="A147" s="11" t="s">
        <v>4</v>
      </c>
      <c r="B147" s="10" t="s">
        <v>3</v>
      </c>
      <c r="C147" s="30"/>
      <c r="D147" s="8"/>
      <c r="E147" s="29"/>
      <c r="F147" s="30"/>
      <c r="G147" s="8"/>
      <c r="H147" s="29"/>
      <c r="I147" s="30"/>
      <c r="J147" s="8"/>
      <c r="K147" s="29"/>
      <c r="L147" s="30"/>
      <c r="M147" s="8"/>
      <c r="N147" s="29"/>
    </row>
    <row r="148" spans="1:14" x14ac:dyDescent="0.2">
      <c r="A148" s="104" t="s">
        <v>2</v>
      </c>
      <c r="B148" s="105"/>
      <c r="C148" s="28"/>
      <c r="D148" s="6"/>
      <c r="E148" s="27"/>
      <c r="F148" s="28"/>
      <c r="G148" s="6"/>
      <c r="H148" s="27"/>
      <c r="I148" s="28"/>
      <c r="J148" s="6"/>
      <c r="K148" s="27"/>
      <c r="L148" s="28"/>
      <c r="M148" s="6"/>
      <c r="N148" s="27"/>
    </row>
    <row r="149" spans="1:14" x14ac:dyDescent="0.2">
      <c r="A149" s="85" t="s">
        <v>1</v>
      </c>
      <c r="B149" s="95"/>
      <c r="C149" s="26">
        <v>976268454.81999981</v>
      </c>
      <c r="D149" s="4">
        <v>7645188.4900000002</v>
      </c>
      <c r="E149" s="25">
        <v>686140357.3499999</v>
      </c>
      <c r="F149" s="26">
        <v>28920800.920000002</v>
      </c>
      <c r="G149" s="4">
        <v>636218.18999999994</v>
      </c>
      <c r="H149" s="25">
        <v>15489985.58</v>
      </c>
      <c r="I149" s="26">
        <v>302001591.64999992</v>
      </c>
      <c r="J149" s="4">
        <v>250000</v>
      </c>
      <c r="K149" s="25">
        <v>202663161.17999995</v>
      </c>
      <c r="L149" s="26">
        <v>8052471723.3000011</v>
      </c>
      <c r="M149" s="4">
        <v>0</v>
      </c>
      <c r="N149" s="25">
        <v>7770601232.4599981</v>
      </c>
    </row>
    <row r="150" spans="1:14" ht="41.25" customHeight="1" x14ac:dyDescent="0.2">
      <c r="A150" s="106" t="s">
        <v>0</v>
      </c>
      <c r="B150" s="107"/>
      <c r="C150" s="24"/>
      <c r="D150" s="2"/>
      <c r="E150" s="23"/>
      <c r="F150" s="24"/>
      <c r="G150" s="2"/>
      <c r="H150" s="23"/>
      <c r="I150" s="24"/>
      <c r="J150" s="2"/>
      <c r="K150" s="23"/>
      <c r="L150" s="24"/>
      <c r="M150" s="22"/>
      <c r="N150" s="23"/>
    </row>
    <row r="163" spans="1:14" x14ac:dyDescent="0.2">
      <c r="A163" s="98" t="s">
        <v>53</v>
      </c>
      <c r="B163" s="99"/>
      <c r="C163" s="84" t="s">
        <v>69</v>
      </c>
      <c r="D163" s="84"/>
      <c r="E163" s="84"/>
      <c r="F163" s="84" t="s">
        <v>68</v>
      </c>
      <c r="G163" s="84"/>
      <c r="H163" s="84"/>
      <c r="I163" s="84" t="s">
        <v>67</v>
      </c>
      <c r="J163" s="84"/>
      <c r="K163" s="84"/>
      <c r="L163" s="84" t="s">
        <v>66</v>
      </c>
      <c r="M163" s="84"/>
      <c r="N163" s="84"/>
    </row>
    <row r="164" spans="1:14" x14ac:dyDescent="0.2">
      <c r="A164" s="100"/>
      <c r="B164" s="101"/>
      <c r="C164" s="84" t="s">
        <v>65</v>
      </c>
      <c r="D164" s="84"/>
      <c r="E164" s="84"/>
      <c r="F164" s="84" t="s">
        <v>64</v>
      </c>
      <c r="G164" s="84"/>
      <c r="H164" s="84"/>
      <c r="I164" s="84" t="s">
        <v>63</v>
      </c>
      <c r="J164" s="84"/>
      <c r="K164" s="84"/>
      <c r="L164" s="84" t="s">
        <v>62</v>
      </c>
      <c r="M164" s="84"/>
      <c r="N164" s="84"/>
    </row>
    <row r="165" spans="1:14" x14ac:dyDescent="0.2">
      <c r="A165" s="100"/>
      <c r="B165" s="101"/>
      <c r="C165" s="84" t="s">
        <v>48</v>
      </c>
      <c r="D165" s="84"/>
      <c r="E165" s="84" t="s">
        <v>47</v>
      </c>
      <c r="F165" s="84" t="s">
        <v>48</v>
      </c>
      <c r="G165" s="84"/>
      <c r="H165" s="84" t="s">
        <v>47</v>
      </c>
      <c r="I165" s="84" t="s">
        <v>48</v>
      </c>
      <c r="J165" s="84"/>
      <c r="K165" s="84" t="s">
        <v>47</v>
      </c>
      <c r="L165" s="84" t="s">
        <v>48</v>
      </c>
      <c r="M165" s="84"/>
      <c r="N165" s="84" t="s">
        <v>47</v>
      </c>
    </row>
    <row r="166" spans="1:14" x14ac:dyDescent="0.2">
      <c r="A166" s="102"/>
      <c r="B166" s="103"/>
      <c r="C166" s="39" t="s">
        <v>46</v>
      </c>
      <c r="D166" s="22" t="s">
        <v>45</v>
      </c>
      <c r="E166" s="95"/>
      <c r="F166" s="39" t="s">
        <v>46</v>
      </c>
      <c r="G166" s="22" t="s">
        <v>45</v>
      </c>
      <c r="H166" s="95"/>
      <c r="I166" s="39" t="s">
        <v>46</v>
      </c>
      <c r="J166" s="22" t="s">
        <v>45</v>
      </c>
      <c r="K166" s="95"/>
      <c r="L166" s="39" t="s">
        <v>46</v>
      </c>
      <c r="M166" s="22" t="s">
        <v>45</v>
      </c>
      <c r="N166" s="95"/>
    </row>
    <row r="167" spans="1:14" x14ac:dyDescent="0.2">
      <c r="A167" s="85" t="s">
        <v>44</v>
      </c>
      <c r="B167" s="95"/>
      <c r="C167" s="38"/>
      <c r="D167" s="20"/>
      <c r="E167" s="37"/>
      <c r="F167" s="38"/>
      <c r="G167" s="20"/>
      <c r="H167" s="37"/>
      <c r="I167" s="38"/>
      <c r="J167" s="20"/>
      <c r="K167" s="37"/>
      <c r="L167" s="38"/>
      <c r="M167" s="20"/>
      <c r="N167" s="37"/>
    </row>
    <row r="168" spans="1:14" x14ac:dyDescent="0.2">
      <c r="A168" s="104" t="s">
        <v>43</v>
      </c>
      <c r="B168" s="105"/>
      <c r="C168" s="36"/>
      <c r="D168" s="16"/>
      <c r="E168" s="35"/>
      <c r="F168" s="36"/>
      <c r="G168" s="16"/>
      <c r="H168" s="35"/>
      <c r="I168" s="36"/>
      <c r="J168" s="16"/>
      <c r="K168" s="35"/>
      <c r="L168" s="36"/>
      <c r="M168" s="16"/>
      <c r="N168" s="35"/>
    </row>
    <row r="169" spans="1:14" x14ac:dyDescent="0.2">
      <c r="A169" s="11" t="s">
        <v>42</v>
      </c>
      <c r="B169" s="10" t="s">
        <v>5</v>
      </c>
      <c r="C169" s="30">
        <v>3577823.16</v>
      </c>
      <c r="D169" s="8">
        <v>0</v>
      </c>
      <c r="E169" s="29">
        <v>3031054.06</v>
      </c>
      <c r="F169" s="30">
        <v>17335053.32</v>
      </c>
      <c r="G169" s="8">
        <v>0</v>
      </c>
      <c r="H169" s="29">
        <v>16250951.350000005</v>
      </c>
      <c r="I169" s="30">
        <v>13263667.979999999</v>
      </c>
      <c r="J169" s="8">
        <v>0</v>
      </c>
      <c r="K169" s="29">
        <v>12832620.639999999</v>
      </c>
      <c r="L169" s="30">
        <v>1189043.95</v>
      </c>
      <c r="M169" s="8">
        <v>0</v>
      </c>
      <c r="N169" s="29">
        <v>1098445.3999999999</v>
      </c>
    </row>
    <row r="170" spans="1:14" ht="22.5" x14ac:dyDescent="0.2">
      <c r="A170" s="11" t="s">
        <v>41</v>
      </c>
      <c r="B170" s="10" t="s">
        <v>3</v>
      </c>
      <c r="C170" s="30">
        <v>366918.02</v>
      </c>
      <c r="D170" s="8">
        <v>0</v>
      </c>
      <c r="E170" s="29">
        <v>252617.06000000003</v>
      </c>
      <c r="F170" s="30">
        <v>1117096.3500000001</v>
      </c>
      <c r="G170" s="8">
        <v>0</v>
      </c>
      <c r="H170" s="29">
        <v>1037564.63</v>
      </c>
      <c r="I170" s="30">
        <v>1122869.06</v>
      </c>
      <c r="J170" s="8">
        <v>0</v>
      </c>
      <c r="K170" s="29">
        <v>1025423.97</v>
      </c>
      <c r="L170" s="30">
        <v>114661.88</v>
      </c>
      <c r="M170" s="8">
        <v>0</v>
      </c>
      <c r="N170" s="29">
        <v>78733.08</v>
      </c>
    </row>
    <row r="171" spans="1:14" x14ac:dyDescent="0.2">
      <c r="A171" s="11" t="s">
        <v>40</v>
      </c>
      <c r="B171" s="10" t="s">
        <v>14</v>
      </c>
      <c r="C171" s="30">
        <v>6207835.3300000001</v>
      </c>
      <c r="D171" s="8">
        <v>0</v>
      </c>
      <c r="E171" s="29">
        <v>4858459.1100000003</v>
      </c>
      <c r="F171" s="30">
        <v>2411783.67</v>
      </c>
      <c r="G171" s="8">
        <v>0</v>
      </c>
      <c r="H171" s="29">
        <v>4728984.8900000006</v>
      </c>
      <c r="I171" s="30">
        <v>8104395.6500000004</v>
      </c>
      <c r="J171" s="8">
        <v>0</v>
      </c>
      <c r="K171" s="29">
        <v>6695947.2600000007</v>
      </c>
      <c r="L171" s="30">
        <v>0</v>
      </c>
      <c r="M171" s="8">
        <v>0</v>
      </c>
      <c r="N171" s="29">
        <v>35334.22</v>
      </c>
    </row>
    <row r="172" spans="1:14" x14ac:dyDescent="0.2">
      <c r="A172" s="11" t="s">
        <v>39</v>
      </c>
      <c r="B172" s="10" t="s">
        <v>20</v>
      </c>
      <c r="C172" s="30">
        <v>3374986.77</v>
      </c>
      <c r="D172" s="8">
        <v>0</v>
      </c>
      <c r="E172" s="29">
        <v>3005267.9000000004</v>
      </c>
      <c r="F172" s="30">
        <v>293978688.26999998</v>
      </c>
      <c r="G172" s="8">
        <v>2944594.6599999997</v>
      </c>
      <c r="H172" s="29">
        <v>179526687.03999993</v>
      </c>
      <c r="I172" s="30">
        <v>74908983.229999989</v>
      </c>
      <c r="J172" s="8">
        <v>291800.42</v>
      </c>
      <c r="K172" s="29">
        <v>74764930.439999998</v>
      </c>
      <c r="L172" s="30">
        <v>6326</v>
      </c>
      <c r="M172" s="8">
        <v>300000</v>
      </c>
      <c r="N172" s="29">
        <v>6326</v>
      </c>
    </row>
    <row r="173" spans="1:14" x14ac:dyDescent="0.2">
      <c r="A173" s="11" t="s">
        <v>38</v>
      </c>
      <c r="B173" s="10" t="s">
        <v>37</v>
      </c>
      <c r="C173" s="30"/>
      <c r="D173" s="8"/>
      <c r="E173" s="29"/>
      <c r="F173" s="30"/>
      <c r="G173" s="8"/>
      <c r="H173" s="29"/>
      <c r="I173" s="30">
        <v>0</v>
      </c>
      <c r="J173" s="8">
        <v>0</v>
      </c>
      <c r="K173" s="29">
        <v>0</v>
      </c>
      <c r="L173" s="30"/>
      <c r="M173" s="8"/>
      <c r="N173" s="29"/>
    </row>
    <row r="174" spans="1:14" ht="22.5" x14ac:dyDescent="0.2">
      <c r="A174" s="11" t="s">
        <v>36</v>
      </c>
      <c r="B174" s="10" t="s">
        <v>35</v>
      </c>
      <c r="C174" s="30"/>
      <c r="D174" s="8"/>
      <c r="E174" s="29"/>
      <c r="F174" s="30">
        <v>14009.48</v>
      </c>
      <c r="G174" s="8">
        <v>0</v>
      </c>
      <c r="H174" s="29">
        <v>14009.48</v>
      </c>
      <c r="I174" s="30"/>
      <c r="J174" s="8"/>
      <c r="K174" s="29"/>
      <c r="L174" s="30"/>
      <c r="M174" s="8"/>
      <c r="N174" s="29"/>
    </row>
    <row r="175" spans="1:14" x14ac:dyDescent="0.2">
      <c r="A175" s="11" t="s">
        <v>34</v>
      </c>
      <c r="B175" s="10" t="s">
        <v>33</v>
      </c>
      <c r="C175" s="30"/>
      <c r="D175" s="8"/>
      <c r="E175" s="29"/>
      <c r="F175" s="30"/>
      <c r="G175" s="8"/>
      <c r="H175" s="29"/>
      <c r="I175" s="30">
        <v>3226885.01</v>
      </c>
      <c r="J175" s="8">
        <v>0</v>
      </c>
      <c r="K175" s="29">
        <v>3252622.53</v>
      </c>
      <c r="L175" s="30"/>
      <c r="M175" s="8"/>
      <c r="N175" s="29"/>
    </row>
    <row r="176" spans="1:14" x14ac:dyDescent="0.2">
      <c r="A176" s="104" t="s">
        <v>32</v>
      </c>
      <c r="B176" s="105"/>
      <c r="C176" s="34">
        <v>13527563.279999999</v>
      </c>
      <c r="D176" s="14">
        <v>0</v>
      </c>
      <c r="E176" s="33">
        <v>11147398.130000001</v>
      </c>
      <c r="F176" s="34">
        <v>314856631.09000003</v>
      </c>
      <c r="G176" s="14">
        <v>2944594.6599999997</v>
      </c>
      <c r="H176" s="33">
        <v>201558197.38999993</v>
      </c>
      <c r="I176" s="34">
        <v>100626800.92999999</v>
      </c>
      <c r="J176" s="14">
        <v>291800.42</v>
      </c>
      <c r="K176" s="33">
        <v>98571544.840000004</v>
      </c>
      <c r="L176" s="34">
        <v>1310031.83</v>
      </c>
      <c r="M176" s="14">
        <v>300000</v>
      </c>
      <c r="N176" s="33">
        <v>1218838.7</v>
      </c>
    </row>
    <row r="177" spans="1:14" x14ac:dyDescent="0.2">
      <c r="A177" s="104" t="s">
        <v>31</v>
      </c>
      <c r="B177" s="105"/>
      <c r="C177" s="32"/>
      <c r="D177" s="12"/>
      <c r="E177" s="31"/>
      <c r="F177" s="32"/>
      <c r="G177" s="12"/>
      <c r="H177" s="31"/>
      <c r="I177" s="32"/>
      <c r="J177" s="12"/>
      <c r="K177" s="31"/>
      <c r="L177" s="32"/>
      <c r="M177" s="12"/>
      <c r="N177" s="31"/>
    </row>
    <row r="178" spans="1:14" ht="22.5" x14ac:dyDescent="0.2">
      <c r="A178" s="11" t="s">
        <v>30</v>
      </c>
      <c r="B178" s="10" t="s">
        <v>3</v>
      </c>
      <c r="C178" s="30">
        <v>2294522.91</v>
      </c>
      <c r="D178" s="8">
        <v>363869.41</v>
      </c>
      <c r="E178" s="29">
        <v>1391125.6099999999</v>
      </c>
      <c r="F178" s="30">
        <v>0</v>
      </c>
      <c r="G178" s="8">
        <v>0</v>
      </c>
      <c r="H178" s="29">
        <v>0</v>
      </c>
      <c r="I178" s="30">
        <v>1546764.64</v>
      </c>
      <c r="J178" s="8">
        <v>638544.24</v>
      </c>
      <c r="K178" s="29">
        <v>2033846.54</v>
      </c>
      <c r="L178" s="30">
        <v>0</v>
      </c>
      <c r="M178" s="8">
        <v>0</v>
      </c>
      <c r="N178" s="29">
        <v>0</v>
      </c>
    </row>
    <row r="179" spans="1:14" x14ac:dyDescent="0.2">
      <c r="A179" s="11" t="s">
        <v>29</v>
      </c>
      <c r="B179" s="10" t="s">
        <v>14</v>
      </c>
      <c r="C179" s="30">
        <v>548301870.91000009</v>
      </c>
      <c r="D179" s="8">
        <v>2845599.35</v>
      </c>
      <c r="E179" s="29">
        <v>358299049.88999999</v>
      </c>
      <c r="F179" s="30">
        <v>0</v>
      </c>
      <c r="G179" s="8">
        <v>0</v>
      </c>
      <c r="H179" s="29">
        <v>0</v>
      </c>
      <c r="I179" s="30">
        <v>41962740.700000003</v>
      </c>
      <c r="J179" s="8">
        <v>0</v>
      </c>
      <c r="K179" s="29">
        <v>32145443.340000004</v>
      </c>
      <c r="L179" s="30">
        <v>43710794.43</v>
      </c>
      <c r="M179" s="8">
        <v>5623462.1200000001</v>
      </c>
      <c r="N179" s="29">
        <v>17346071.350000001</v>
      </c>
    </row>
    <row r="180" spans="1:14" x14ac:dyDescent="0.2">
      <c r="A180" s="11" t="s">
        <v>28</v>
      </c>
      <c r="B180" s="10" t="s">
        <v>20</v>
      </c>
      <c r="C180" s="30">
        <v>1590992.47</v>
      </c>
      <c r="D180" s="8">
        <v>0</v>
      </c>
      <c r="E180" s="29">
        <v>1959014.33</v>
      </c>
      <c r="F180" s="30"/>
      <c r="G180" s="8"/>
      <c r="H180" s="29"/>
      <c r="I180" s="30">
        <v>1078467.1600000001</v>
      </c>
      <c r="J180" s="8">
        <v>4640568.34</v>
      </c>
      <c r="K180" s="29">
        <v>1980681.5699999998</v>
      </c>
      <c r="L180" s="30">
        <v>0</v>
      </c>
      <c r="M180" s="8">
        <v>0</v>
      </c>
      <c r="N180" s="29">
        <v>0</v>
      </c>
    </row>
    <row r="181" spans="1:14" x14ac:dyDescent="0.2">
      <c r="A181" s="11" t="s">
        <v>27</v>
      </c>
      <c r="B181" s="10" t="s">
        <v>12</v>
      </c>
      <c r="C181" s="30">
        <v>0</v>
      </c>
      <c r="D181" s="8">
        <v>0</v>
      </c>
      <c r="E181" s="29">
        <v>0</v>
      </c>
      <c r="F181" s="30"/>
      <c r="G181" s="8"/>
      <c r="H181" s="29"/>
      <c r="I181" s="30"/>
      <c r="J181" s="8"/>
      <c r="K181" s="29"/>
      <c r="L181" s="30"/>
      <c r="M181" s="8"/>
      <c r="N181" s="29"/>
    </row>
    <row r="182" spans="1:14" x14ac:dyDescent="0.2">
      <c r="A182" s="104" t="s">
        <v>26</v>
      </c>
      <c r="B182" s="105"/>
      <c r="C182" s="28">
        <v>552187386.29000008</v>
      </c>
      <c r="D182" s="6">
        <v>3209468.7600000002</v>
      </c>
      <c r="E182" s="27">
        <v>361649189.82999998</v>
      </c>
      <c r="F182" s="28">
        <v>0</v>
      </c>
      <c r="G182" s="6">
        <v>0</v>
      </c>
      <c r="H182" s="27">
        <v>0</v>
      </c>
      <c r="I182" s="28">
        <v>44587972.5</v>
      </c>
      <c r="J182" s="6">
        <v>5279112.58</v>
      </c>
      <c r="K182" s="27">
        <v>36159971.450000003</v>
      </c>
      <c r="L182" s="28">
        <v>43710794.43</v>
      </c>
      <c r="M182" s="6">
        <v>5623462.1200000001</v>
      </c>
      <c r="N182" s="27">
        <v>17346071.350000001</v>
      </c>
    </row>
    <row r="183" spans="1:14" x14ac:dyDescent="0.2">
      <c r="A183" s="104" t="s">
        <v>25</v>
      </c>
      <c r="B183" s="105"/>
      <c r="C183" s="30"/>
      <c r="D183" s="8"/>
      <c r="E183" s="29"/>
      <c r="F183" s="30"/>
      <c r="G183" s="8"/>
      <c r="H183" s="29"/>
      <c r="I183" s="30"/>
      <c r="J183" s="8"/>
      <c r="K183" s="29"/>
      <c r="L183" s="30"/>
      <c r="M183" s="8"/>
      <c r="N183" s="29"/>
    </row>
    <row r="184" spans="1:14" x14ac:dyDescent="0.2">
      <c r="A184" s="11" t="s">
        <v>24</v>
      </c>
      <c r="B184" s="10" t="s">
        <v>5</v>
      </c>
      <c r="C184" s="30"/>
      <c r="D184" s="8"/>
      <c r="E184" s="29"/>
      <c r="F184" s="30">
        <v>0</v>
      </c>
      <c r="G184" s="8">
        <v>0</v>
      </c>
      <c r="H184" s="29">
        <v>0</v>
      </c>
      <c r="I184" s="30"/>
      <c r="J184" s="8"/>
      <c r="K184" s="29"/>
      <c r="L184" s="30"/>
      <c r="M184" s="8"/>
      <c r="N184" s="29"/>
    </row>
    <row r="185" spans="1:14" ht="22.5" x14ac:dyDescent="0.2">
      <c r="A185" s="11" t="s">
        <v>23</v>
      </c>
      <c r="B185" s="10" t="s">
        <v>3</v>
      </c>
      <c r="C185" s="30">
        <v>0</v>
      </c>
      <c r="D185" s="8">
        <v>0</v>
      </c>
      <c r="E185" s="29">
        <v>0</v>
      </c>
      <c r="F185" s="30"/>
      <c r="G185" s="8"/>
      <c r="H185" s="29"/>
      <c r="I185" s="30">
        <v>0</v>
      </c>
      <c r="J185" s="8">
        <v>0</v>
      </c>
      <c r="K185" s="29">
        <v>0</v>
      </c>
      <c r="L185" s="30"/>
      <c r="M185" s="8"/>
      <c r="N185" s="29"/>
    </row>
    <row r="186" spans="1:14" x14ac:dyDescent="0.2">
      <c r="A186" s="11" t="s">
        <v>22</v>
      </c>
      <c r="B186" s="10" t="s">
        <v>14</v>
      </c>
      <c r="C186" s="30">
        <v>0</v>
      </c>
      <c r="D186" s="8">
        <v>0</v>
      </c>
      <c r="E186" s="29">
        <v>0</v>
      </c>
      <c r="F186" s="30"/>
      <c r="G186" s="8"/>
      <c r="H186" s="29"/>
      <c r="I186" s="30"/>
      <c r="J186" s="8"/>
      <c r="K186" s="29"/>
      <c r="L186" s="30"/>
      <c r="M186" s="8"/>
      <c r="N186" s="29"/>
    </row>
    <row r="187" spans="1:14" x14ac:dyDescent="0.2">
      <c r="A187" s="11" t="s">
        <v>21</v>
      </c>
      <c r="B187" s="10" t="s">
        <v>20</v>
      </c>
      <c r="C187" s="30">
        <v>0</v>
      </c>
      <c r="D187" s="8">
        <v>0</v>
      </c>
      <c r="E187" s="29">
        <v>0</v>
      </c>
      <c r="F187" s="30"/>
      <c r="G187" s="8"/>
      <c r="H187" s="29"/>
      <c r="I187" s="30"/>
      <c r="J187" s="8"/>
      <c r="K187" s="29"/>
      <c r="L187" s="30"/>
      <c r="M187" s="8"/>
      <c r="N187" s="29"/>
    </row>
    <row r="188" spans="1:14" x14ac:dyDescent="0.2">
      <c r="A188" s="104" t="s">
        <v>19</v>
      </c>
      <c r="B188" s="105"/>
      <c r="C188" s="28">
        <v>0</v>
      </c>
      <c r="D188" s="6">
        <v>0</v>
      </c>
      <c r="E188" s="27">
        <v>0</v>
      </c>
      <c r="F188" s="28">
        <v>0</v>
      </c>
      <c r="G188" s="6">
        <v>0</v>
      </c>
      <c r="H188" s="27">
        <v>0</v>
      </c>
      <c r="I188" s="28">
        <v>0</v>
      </c>
      <c r="J188" s="6">
        <v>0</v>
      </c>
      <c r="K188" s="27">
        <v>0</v>
      </c>
      <c r="L188" s="28"/>
      <c r="M188" s="6"/>
      <c r="N188" s="27"/>
    </row>
    <row r="189" spans="1:14" x14ac:dyDescent="0.2">
      <c r="A189" s="104" t="s">
        <v>18</v>
      </c>
      <c r="B189" s="105"/>
      <c r="C189" s="30"/>
      <c r="D189" s="8"/>
      <c r="E189" s="29"/>
      <c r="F189" s="30"/>
      <c r="G189" s="8"/>
      <c r="H189" s="29"/>
      <c r="I189" s="30"/>
      <c r="J189" s="8"/>
      <c r="K189" s="29"/>
      <c r="L189" s="30"/>
      <c r="M189" s="8"/>
      <c r="N189" s="29"/>
    </row>
    <row r="190" spans="1:14" x14ac:dyDescent="0.2">
      <c r="A190" s="11" t="s">
        <v>17</v>
      </c>
      <c r="B190" s="10" t="s">
        <v>5</v>
      </c>
      <c r="C190" s="30"/>
      <c r="D190" s="8"/>
      <c r="E190" s="29"/>
      <c r="F190" s="30"/>
      <c r="G190" s="8"/>
      <c r="H190" s="29"/>
      <c r="I190" s="30"/>
      <c r="J190" s="8"/>
      <c r="K190" s="29"/>
      <c r="L190" s="30"/>
      <c r="M190" s="8"/>
      <c r="N190" s="29"/>
    </row>
    <row r="191" spans="1:14" ht="22.5" x14ac:dyDescent="0.2">
      <c r="A191" s="11" t="s">
        <v>16</v>
      </c>
      <c r="B191" s="10" t="s">
        <v>3</v>
      </c>
      <c r="C191" s="30"/>
      <c r="D191" s="8"/>
      <c r="E191" s="29"/>
      <c r="F191" s="30"/>
      <c r="G191" s="8"/>
      <c r="H191" s="29"/>
      <c r="I191" s="30"/>
      <c r="J191" s="8"/>
      <c r="K191" s="29"/>
      <c r="L191" s="30"/>
      <c r="M191" s="8"/>
      <c r="N191" s="29"/>
    </row>
    <row r="192" spans="1:14" x14ac:dyDescent="0.2">
      <c r="A192" s="11" t="s">
        <v>15</v>
      </c>
      <c r="B192" s="10" t="s">
        <v>14</v>
      </c>
      <c r="C192" s="30"/>
      <c r="D192" s="8"/>
      <c r="E192" s="29"/>
      <c r="F192" s="30"/>
      <c r="G192" s="8"/>
      <c r="H192" s="29"/>
      <c r="I192" s="30">
        <v>0</v>
      </c>
      <c r="J192" s="8">
        <v>0</v>
      </c>
      <c r="K192" s="29">
        <v>0</v>
      </c>
      <c r="L192" s="30"/>
      <c r="M192" s="8"/>
      <c r="N192" s="29"/>
    </row>
    <row r="193" spans="1:14" x14ac:dyDescent="0.2">
      <c r="A193" s="11" t="s">
        <v>13</v>
      </c>
      <c r="B193" s="10" t="s">
        <v>12</v>
      </c>
      <c r="C193" s="30"/>
      <c r="D193" s="8"/>
      <c r="E193" s="29"/>
      <c r="F193" s="30"/>
      <c r="G193" s="8"/>
      <c r="H193" s="29"/>
      <c r="I193" s="30"/>
      <c r="J193" s="8"/>
      <c r="K193" s="29"/>
      <c r="L193" s="30"/>
      <c r="M193" s="8"/>
      <c r="N193" s="29"/>
    </row>
    <row r="194" spans="1:14" x14ac:dyDescent="0.2">
      <c r="A194" s="104" t="s">
        <v>11</v>
      </c>
      <c r="B194" s="105"/>
      <c r="C194" s="28"/>
      <c r="D194" s="6"/>
      <c r="E194" s="27"/>
      <c r="F194" s="28"/>
      <c r="G194" s="6"/>
      <c r="H194" s="27"/>
      <c r="I194" s="28">
        <v>0</v>
      </c>
      <c r="J194" s="6">
        <v>0</v>
      </c>
      <c r="K194" s="27">
        <v>0</v>
      </c>
      <c r="L194" s="28"/>
      <c r="M194" s="6"/>
      <c r="N194" s="27"/>
    </row>
    <row r="195" spans="1:14" x14ac:dyDescent="0.2">
      <c r="A195" s="104" t="s">
        <v>10</v>
      </c>
      <c r="B195" s="105"/>
      <c r="C195" s="30"/>
      <c r="D195" s="8"/>
      <c r="E195" s="29"/>
      <c r="F195" s="30"/>
      <c r="G195" s="8"/>
      <c r="H195" s="29"/>
      <c r="I195" s="30"/>
      <c r="J195" s="8"/>
      <c r="K195" s="29"/>
      <c r="L195" s="30"/>
      <c r="M195" s="8"/>
      <c r="N195" s="29"/>
    </row>
    <row r="196" spans="1:14" x14ac:dyDescent="0.2">
      <c r="A196" s="11" t="s">
        <v>9</v>
      </c>
      <c r="B196" s="10" t="s">
        <v>5</v>
      </c>
      <c r="C196" s="30"/>
      <c r="D196" s="8"/>
      <c r="E196" s="29"/>
      <c r="F196" s="30"/>
      <c r="G196" s="8"/>
      <c r="H196" s="29"/>
      <c r="I196" s="30"/>
      <c r="J196" s="8"/>
      <c r="K196" s="29"/>
      <c r="L196" s="30"/>
      <c r="M196" s="8"/>
      <c r="N196" s="29"/>
    </row>
    <row r="197" spans="1:14" x14ac:dyDescent="0.2">
      <c r="A197" s="104" t="s">
        <v>8</v>
      </c>
      <c r="B197" s="105"/>
      <c r="C197" s="28"/>
      <c r="D197" s="6"/>
      <c r="E197" s="27"/>
      <c r="F197" s="28"/>
      <c r="G197" s="6"/>
      <c r="H197" s="27"/>
      <c r="I197" s="28"/>
      <c r="J197" s="6"/>
      <c r="K197" s="27"/>
      <c r="L197" s="28"/>
      <c r="M197" s="6"/>
      <c r="N197" s="27"/>
    </row>
    <row r="198" spans="1:14" x14ac:dyDescent="0.2">
      <c r="A198" s="104" t="s">
        <v>7</v>
      </c>
      <c r="B198" s="105"/>
      <c r="C198" s="30"/>
      <c r="D198" s="8"/>
      <c r="E198" s="29"/>
      <c r="F198" s="30"/>
      <c r="G198" s="8"/>
      <c r="H198" s="29"/>
      <c r="I198" s="30"/>
      <c r="J198" s="8"/>
      <c r="K198" s="29"/>
      <c r="L198" s="30"/>
      <c r="M198" s="8"/>
      <c r="N198" s="29"/>
    </row>
    <row r="199" spans="1:14" x14ac:dyDescent="0.2">
      <c r="A199" s="11" t="s">
        <v>6</v>
      </c>
      <c r="B199" s="10" t="s">
        <v>5</v>
      </c>
      <c r="C199" s="30"/>
      <c r="D199" s="8"/>
      <c r="E199" s="29"/>
      <c r="F199" s="30"/>
      <c r="G199" s="8"/>
      <c r="H199" s="29"/>
      <c r="I199" s="30"/>
      <c r="J199" s="8"/>
      <c r="K199" s="29"/>
      <c r="L199" s="30"/>
      <c r="M199" s="8"/>
      <c r="N199" s="29"/>
    </row>
    <row r="200" spans="1:14" ht="22.5" x14ac:dyDescent="0.2">
      <c r="A200" s="11" t="s">
        <v>4</v>
      </c>
      <c r="B200" s="10" t="s">
        <v>3</v>
      </c>
      <c r="C200" s="30"/>
      <c r="D200" s="8"/>
      <c r="E200" s="29"/>
      <c r="F200" s="30"/>
      <c r="G200" s="8"/>
      <c r="H200" s="29"/>
      <c r="I200" s="30"/>
      <c r="J200" s="8"/>
      <c r="K200" s="29"/>
      <c r="L200" s="30"/>
      <c r="M200" s="8"/>
      <c r="N200" s="29"/>
    </row>
    <row r="201" spans="1:14" x14ac:dyDescent="0.2">
      <c r="A201" s="104" t="s">
        <v>2</v>
      </c>
      <c r="B201" s="105"/>
      <c r="C201" s="28"/>
      <c r="D201" s="6"/>
      <c r="E201" s="27"/>
      <c r="F201" s="28"/>
      <c r="G201" s="6"/>
      <c r="H201" s="27"/>
      <c r="I201" s="28"/>
      <c r="J201" s="6"/>
      <c r="K201" s="27"/>
      <c r="L201" s="28"/>
      <c r="M201" s="6"/>
      <c r="N201" s="27"/>
    </row>
    <row r="202" spans="1:14" x14ac:dyDescent="0.2">
      <c r="A202" s="85" t="s">
        <v>1</v>
      </c>
      <c r="B202" s="95"/>
      <c r="C202" s="26">
        <v>565714949.57000017</v>
      </c>
      <c r="D202" s="4">
        <v>3209468.7600000002</v>
      </c>
      <c r="E202" s="25">
        <v>372796587.95999998</v>
      </c>
      <c r="F202" s="26">
        <v>314856631.09000003</v>
      </c>
      <c r="G202" s="4">
        <v>2944594.6599999997</v>
      </c>
      <c r="H202" s="25">
        <v>201558197.38999993</v>
      </c>
      <c r="I202" s="26">
        <v>145214773.42999998</v>
      </c>
      <c r="J202" s="4">
        <v>5570913</v>
      </c>
      <c r="K202" s="25">
        <v>134731516.29000002</v>
      </c>
      <c r="L202" s="26">
        <v>45020826.259999998</v>
      </c>
      <c r="M202" s="4">
        <v>5923462.1200000001</v>
      </c>
      <c r="N202" s="25">
        <v>18564910.050000001</v>
      </c>
    </row>
    <row r="203" spans="1:14" ht="34.5" customHeight="1" x14ac:dyDescent="0.2">
      <c r="A203" s="106" t="s">
        <v>0</v>
      </c>
      <c r="B203" s="107"/>
      <c r="C203" s="24"/>
      <c r="D203" s="2"/>
      <c r="E203" s="23"/>
      <c r="F203" s="24"/>
      <c r="G203" s="2"/>
      <c r="H203" s="23"/>
      <c r="I203" s="24"/>
      <c r="J203" s="2"/>
      <c r="K203" s="23"/>
      <c r="L203" s="24"/>
      <c r="M203" s="2"/>
      <c r="N203" s="23"/>
    </row>
    <row r="222" spans="1:14" x14ac:dyDescent="0.2">
      <c r="A222" s="98" t="s">
        <v>53</v>
      </c>
      <c r="B222" s="99"/>
      <c r="C222" s="84" t="s">
        <v>61</v>
      </c>
      <c r="D222" s="84"/>
      <c r="E222" s="84"/>
      <c r="F222" s="84" t="s">
        <v>60</v>
      </c>
      <c r="G222" s="84"/>
      <c r="H222" s="84"/>
      <c r="I222" s="84" t="s">
        <v>59</v>
      </c>
      <c r="J222" s="84"/>
      <c r="K222" s="84"/>
      <c r="L222" s="84" t="s">
        <v>58</v>
      </c>
      <c r="M222" s="84"/>
      <c r="N222" s="84"/>
    </row>
    <row r="223" spans="1:14" x14ac:dyDescent="0.2">
      <c r="A223" s="100"/>
      <c r="B223" s="101"/>
      <c r="C223" s="84" t="s">
        <v>57</v>
      </c>
      <c r="D223" s="84"/>
      <c r="E223" s="84"/>
      <c r="F223" s="84" t="s">
        <v>56</v>
      </c>
      <c r="G223" s="84"/>
      <c r="H223" s="84"/>
      <c r="I223" s="84" t="s">
        <v>55</v>
      </c>
      <c r="J223" s="84"/>
      <c r="K223" s="84"/>
      <c r="L223" s="84" t="s">
        <v>54</v>
      </c>
      <c r="M223" s="84"/>
      <c r="N223" s="84"/>
    </row>
    <row r="224" spans="1:14" x14ac:dyDescent="0.2">
      <c r="A224" s="100"/>
      <c r="B224" s="101"/>
      <c r="C224" s="84" t="s">
        <v>48</v>
      </c>
      <c r="D224" s="84"/>
      <c r="E224" s="84" t="s">
        <v>47</v>
      </c>
      <c r="F224" s="84" t="s">
        <v>48</v>
      </c>
      <c r="G224" s="84"/>
      <c r="H224" s="84" t="s">
        <v>47</v>
      </c>
      <c r="I224" s="84" t="s">
        <v>48</v>
      </c>
      <c r="J224" s="84"/>
      <c r="K224" s="84" t="s">
        <v>47</v>
      </c>
      <c r="L224" s="84" t="s">
        <v>48</v>
      </c>
      <c r="M224" s="84"/>
      <c r="N224" s="84" t="s">
        <v>47</v>
      </c>
    </row>
    <row r="225" spans="1:14" x14ac:dyDescent="0.2">
      <c r="A225" s="102"/>
      <c r="B225" s="103"/>
      <c r="C225" s="39" t="s">
        <v>46</v>
      </c>
      <c r="D225" s="22" t="s">
        <v>45</v>
      </c>
      <c r="E225" s="95"/>
      <c r="F225" s="22" t="s">
        <v>46</v>
      </c>
      <c r="G225" s="22" t="s">
        <v>45</v>
      </c>
      <c r="H225" s="84"/>
      <c r="I225" s="39" t="s">
        <v>46</v>
      </c>
      <c r="J225" s="22" t="s">
        <v>45</v>
      </c>
      <c r="K225" s="95"/>
      <c r="L225" s="39" t="s">
        <v>46</v>
      </c>
      <c r="M225" s="22" t="s">
        <v>45</v>
      </c>
      <c r="N225" s="95"/>
    </row>
    <row r="226" spans="1:14" x14ac:dyDescent="0.2">
      <c r="A226" s="85" t="s">
        <v>44</v>
      </c>
      <c r="B226" s="95"/>
      <c r="C226" s="38"/>
      <c r="D226" s="20"/>
      <c r="E226" s="37"/>
      <c r="F226" s="38"/>
      <c r="G226" s="19"/>
      <c r="H226" s="37"/>
      <c r="I226" s="38"/>
      <c r="J226" s="20"/>
      <c r="K226" s="37"/>
      <c r="L226" s="38"/>
      <c r="M226" s="20"/>
      <c r="N226" s="37"/>
    </row>
    <row r="227" spans="1:14" x14ac:dyDescent="0.2">
      <c r="A227" s="104" t="s">
        <v>43</v>
      </c>
      <c r="B227" s="105"/>
      <c r="C227" s="36"/>
      <c r="D227" s="16"/>
      <c r="E227" s="35"/>
      <c r="F227" s="36"/>
      <c r="G227" s="17"/>
      <c r="H227" s="35"/>
      <c r="I227" s="36"/>
      <c r="J227" s="16"/>
      <c r="K227" s="35"/>
      <c r="L227" s="36"/>
      <c r="M227" s="16"/>
      <c r="N227" s="35"/>
    </row>
    <row r="228" spans="1:14" x14ac:dyDescent="0.2">
      <c r="A228" s="11" t="s">
        <v>42</v>
      </c>
      <c r="B228" s="10" t="s">
        <v>5</v>
      </c>
      <c r="C228" s="30">
        <v>215805.27999999997</v>
      </c>
      <c r="D228" s="8">
        <v>0</v>
      </c>
      <c r="E228" s="29">
        <v>185225.3</v>
      </c>
      <c r="F228" s="30">
        <v>1476054.39</v>
      </c>
      <c r="G228" s="9">
        <v>0</v>
      </c>
      <c r="H228" s="29">
        <v>1079725.75</v>
      </c>
      <c r="I228" s="30">
        <v>0</v>
      </c>
      <c r="J228" s="8">
        <v>0</v>
      </c>
      <c r="K228" s="29">
        <v>0</v>
      </c>
      <c r="L228" s="30"/>
      <c r="M228" s="8"/>
      <c r="N228" s="29"/>
    </row>
    <row r="229" spans="1:14" ht="22.5" x14ac:dyDescent="0.2">
      <c r="A229" s="11" t="s">
        <v>41</v>
      </c>
      <c r="B229" s="10" t="s">
        <v>3</v>
      </c>
      <c r="C229" s="30">
        <v>19110.310000000001</v>
      </c>
      <c r="D229" s="8">
        <v>0</v>
      </c>
      <c r="E229" s="29">
        <v>13122.17</v>
      </c>
      <c r="F229" s="30">
        <v>164673.91</v>
      </c>
      <c r="G229" s="9">
        <v>0</v>
      </c>
      <c r="H229" s="29">
        <v>125175.96999999997</v>
      </c>
      <c r="I229" s="30">
        <v>0</v>
      </c>
      <c r="J229" s="8">
        <v>0</v>
      </c>
      <c r="K229" s="29">
        <v>0</v>
      </c>
      <c r="L229" s="30"/>
      <c r="M229" s="8"/>
      <c r="N229" s="29"/>
    </row>
    <row r="230" spans="1:14" x14ac:dyDescent="0.2">
      <c r="A230" s="11" t="s">
        <v>40</v>
      </c>
      <c r="B230" s="10" t="s">
        <v>14</v>
      </c>
      <c r="C230" s="30">
        <v>0</v>
      </c>
      <c r="D230" s="8">
        <v>0</v>
      </c>
      <c r="E230" s="29">
        <v>5000</v>
      </c>
      <c r="F230" s="30">
        <v>1905654.4700000004</v>
      </c>
      <c r="G230" s="9">
        <v>0</v>
      </c>
      <c r="H230" s="29">
        <v>1482499.7600000007</v>
      </c>
      <c r="I230" s="30"/>
      <c r="J230" s="8"/>
      <c r="K230" s="29"/>
      <c r="L230" s="30"/>
      <c r="M230" s="8"/>
      <c r="N230" s="29"/>
    </row>
    <row r="231" spans="1:14" x14ac:dyDescent="0.2">
      <c r="A231" s="11" t="s">
        <v>39</v>
      </c>
      <c r="B231" s="10" t="s">
        <v>20</v>
      </c>
      <c r="C231" s="30">
        <v>14651522.209999999</v>
      </c>
      <c r="D231" s="8">
        <v>0</v>
      </c>
      <c r="E231" s="29">
        <v>11061659.199999999</v>
      </c>
      <c r="F231" s="30">
        <v>6976605.2199999997</v>
      </c>
      <c r="G231" s="9">
        <v>1803273.16</v>
      </c>
      <c r="H231" s="29">
        <v>5342420.9599999962</v>
      </c>
      <c r="I231" s="30"/>
      <c r="J231" s="8"/>
      <c r="K231" s="29"/>
      <c r="L231" s="30"/>
      <c r="M231" s="8"/>
      <c r="N231" s="29"/>
    </row>
    <row r="232" spans="1:14" x14ac:dyDescent="0.2">
      <c r="A232" s="11" t="s">
        <v>38</v>
      </c>
      <c r="B232" s="10" t="s">
        <v>37</v>
      </c>
      <c r="C232" s="30"/>
      <c r="D232" s="8"/>
      <c r="E232" s="29"/>
      <c r="F232" s="30"/>
      <c r="G232" s="9"/>
      <c r="H232" s="29"/>
      <c r="I232" s="30"/>
      <c r="J232" s="8"/>
      <c r="K232" s="29"/>
      <c r="L232" s="30">
        <v>20023928.82</v>
      </c>
      <c r="M232" s="8">
        <v>0</v>
      </c>
      <c r="N232" s="29">
        <v>20023928.82</v>
      </c>
    </row>
    <row r="233" spans="1:14" ht="22.5" x14ac:dyDescent="0.2">
      <c r="A233" s="11" t="s">
        <v>36</v>
      </c>
      <c r="B233" s="10" t="s">
        <v>35</v>
      </c>
      <c r="C233" s="30">
        <v>13000000</v>
      </c>
      <c r="D233" s="8">
        <v>0</v>
      </c>
      <c r="E233" s="29">
        <v>0</v>
      </c>
      <c r="F233" s="30">
        <v>0</v>
      </c>
      <c r="G233" s="9">
        <v>0</v>
      </c>
      <c r="H233" s="29">
        <v>0</v>
      </c>
      <c r="I233" s="30"/>
      <c r="J233" s="8"/>
      <c r="K233" s="29"/>
      <c r="L233" s="30"/>
      <c r="M233" s="8"/>
      <c r="N233" s="29"/>
    </row>
    <row r="234" spans="1:14" x14ac:dyDescent="0.2">
      <c r="A234" s="11" t="s">
        <v>34</v>
      </c>
      <c r="B234" s="10" t="s">
        <v>33</v>
      </c>
      <c r="C234" s="30"/>
      <c r="D234" s="8"/>
      <c r="E234" s="29"/>
      <c r="F234" s="30"/>
      <c r="G234" s="9"/>
      <c r="H234" s="29"/>
      <c r="I234" s="30">
        <v>0</v>
      </c>
      <c r="J234" s="8">
        <v>0</v>
      </c>
      <c r="K234" s="29">
        <v>0</v>
      </c>
      <c r="L234" s="30"/>
      <c r="M234" s="8"/>
      <c r="N234" s="29"/>
    </row>
    <row r="235" spans="1:14" x14ac:dyDescent="0.2">
      <c r="A235" s="104" t="s">
        <v>32</v>
      </c>
      <c r="B235" s="105"/>
      <c r="C235" s="34">
        <v>27886437.799999997</v>
      </c>
      <c r="D235" s="14">
        <v>0</v>
      </c>
      <c r="E235" s="33">
        <v>11265006.67</v>
      </c>
      <c r="F235" s="34">
        <v>10522987.99</v>
      </c>
      <c r="G235" s="15">
        <v>1803273.16</v>
      </c>
      <c r="H235" s="33">
        <v>8029822.4399999967</v>
      </c>
      <c r="I235" s="34">
        <v>0</v>
      </c>
      <c r="J235" s="14">
        <v>0</v>
      </c>
      <c r="K235" s="33">
        <v>0</v>
      </c>
      <c r="L235" s="34">
        <v>20023928.82</v>
      </c>
      <c r="M235" s="14">
        <v>0</v>
      </c>
      <c r="N235" s="33">
        <v>20023928.82</v>
      </c>
    </row>
    <row r="236" spans="1:14" x14ac:dyDescent="0.2">
      <c r="A236" s="104" t="s">
        <v>31</v>
      </c>
      <c r="B236" s="105"/>
      <c r="C236" s="32"/>
      <c r="D236" s="12"/>
      <c r="E236" s="31"/>
      <c r="F236" s="32"/>
      <c r="G236" s="13"/>
      <c r="H236" s="31"/>
      <c r="I236" s="32"/>
      <c r="J236" s="12"/>
      <c r="K236" s="31"/>
      <c r="L236" s="32"/>
      <c r="M236" s="12"/>
      <c r="N236" s="31"/>
    </row>
    <row r="237" spans="1:14" ht="22.5" x14ac:dyDescent="0.2">
      <c r="A237" s="11" t="s">
        <v>30</v>
      </c>
      <c r="B237" s="10" t="s">
        <v>3</v>
      </c>
      <c r="C237" s="30"/>
      <c r="D237" s="8"/>
      <c r="E237" s="29"/>
      <c r="F237" s="30">
        <v>117178.28</v>
      </c>
      <c r="G237" s="9">
        <v>0</v>
      </c>
      <c r="H237" s="29">
        <v>108178.26999999999</v>
      </c>
      <c r="I237" s="30"/>
      <c r="J237" s="8"/>
      <c r="K237" s="29"/>
      <c r="L237" s="30"/>
      <c r="M237" s="8"/>
      <c r="N237" s="29"/>
    </row>
    <row r="238" spans="1:14" x14ac:dyDescent="0.2">
      <c r="A238" s="11" t="s">
        <v>29</v>
      </c>
      <c r="B238" s="10" t="s">
        <v>14</v>
      </c>
      <c r="C238" s="30">
        <v>0</v>
      </c>
      <c r="D238" s="8">
        <v>0</v>
      </c>
      <c r="E238" s="29">
        <v>0</v>
      </c>
      <c r="F238" s="30">
        <v>0</v>
      </c>
      <c r="G238" s="9">
        <v>0</v>
      </c>
      <c r="H238" s="29">
        <v>0</v>
      </c>
      <c r="I238" s="30"/>
      <c r="J238" s="8"/>
      <c r="K238" s="29"/>
      <c r="L238" s="30"/>
      <c r="M238" s="8"/>
      <c r="N238" s="29"/>
    </row>
    <row r="239" spans="1:14" x14ac:dyDescent="0.2">
      <c r="A239" s="11" t="s">
        <v>28</v>
      </c>
      <c r="B239" s="10" t="s">
        <v>20</v>
      </c>
      <c r="C239" s="30"/>
      <c r="D239" s="8"/>
      <c r="E239" s="29"/>
      <c r="F239" s="30">
        <v>0</v>
      </c>
      <c r="G239" s="9">
        <v>0</v>
      </c>
      <c r="H239" s="29">
        <v>0</v>
      </c>
      <c r="I239" s="30"/>
      <c r="J239" s="8"/>
      <c r="K239" s="29"/>
      <c r="L239" s="30"/>
      <c r="M239" s="8"/>
      <c r="N239" s="29"/>
    </row>
    <row r="240" spans="1:14" x14ac:dyDescent="0.2">
      <c r="A240" s="11" t="s">
        <v>27</v>
      </c>
      <c r="B240" s="10" t="s">
        <v>12</v>
      </c>
      <c r="C240" s="30"/>
      <c r="D240" s="8"/>
      <c r="E240" s="29"/>
      <c r="F240" s="30"/>
      <c r="G240" s="9"/>
      <c r="H240" s="29"/>
      <c r="I240" s="30">
        <v>0</v>
      </c>
      <c r="J240" s="8">
        <v>0</v>
      </c>
      <c r="K240" s="29">
        <v>0</v>
      </c>
      <c r="L240" s="30"/>
      <c r="M240" s="8"/>
      <c r="N240" s="29"/>
    </row>
    <row r="241" spans="1:14" x14ac:dyDescent="0.2">
      <c r="A241" s="104" t="s">
        <v>26</v>
      </c>
      <c r="B241" s="105"/>
      <c r="C241" s="28">
        <v>0</v>
      </c>
      <c r="D241" s="6">
        <v>0</v>
      </c>
      <c r="E241" s="27">
        <v>0</v>
      </c>
      <c r="F241" s="28">
        <v>117178.28</v>
      </c>
      <c r="G241" s="7">
        <v>0</v>
      </c>
      <c r="H241" s="27">
        <v>108178.26999999999</v>
      </c>
      <c r="I241" s="28">
        <v>0</v>
      </c>
      <c r="J241" s="6">
        <v>0</v>
      </c>
      <c r="K241" s="27">
        <v>0</v>
      </c>
      <c r="L241" s="28"/>
      <c r="M241" s="6"/>
      <c r="N241" s="27"/>
    </row>
    <row r="242" spans="1:14" x14ac:dyDescent="0.2">
      <c r="A242" s="104" t="s">
        <v>25</v>
      </c>
      <c r="B242" s="105"/>
      <c r="C242" s="30"/>
      <c r="D242" s="8"/>
      <c r="E242" s="29"/>
      <c r="F242" s="30"/>
      <c r="G242" s="9"/>
      <c r="H242" s="29"/>
      <c r="I242" s="30"/>
      <c r="J242" s="8"/>
      <c r="K242" s="29"/>
      <c r="L242" s="30"/>
      <c r="M242" s="8"/>
      <c r="N242" s="29"/>
    </row>
    <row r="243" spans="1:14" x14ac:dyDescent="0.2">
      <c r="A243" s="11" t="s">
        <v>24</v>
      </c>
      <c r="B243" s="10" t="s">
        <v>5</v>
      </c>
      <c r="C243" s="30"/>
      <c r="D243" s="8"/>
      <c r="E243" s="29"/>
      <c r="F243" s="30"/>
      <c r="G243" s="9"/>
      <c r="H243" s="29"/>
      <c r="I243" s="30"/>
      <c r="J243" s="8"/>
      <c r="K243" s="29"/>
      <c r="L243" s="30"/>
      <c r="M243" s="8"/>
      <c r="N243" s="29"/>
    </row>
    <row r="244" spans="1:14" ht="22.5" x14ac:dyDescent="0.2">
      <c r="A244" s="11" t="s">
        <v>23</v>
      </c>
      <c r="B244" s="10" t="s">
        <v>3</v>
      </c>
      <c r="C244" s="30"/>
      <c r="D244" s="8"/>
      <c r="E244" s="29"/>
      <c r="F244" s="30"/>
      <c r="G244" s="9"/>
      <c r="H244" s="29"/>
      <c r="I244" s="30"/>
      <c r="J244" s="8"/>
      <c r="K244" s="29"/>
      <c r="L244" s="30"/>
      <c r="M244" s="8"/>
      <c r="N244" s="29"/>
    </row>
    <row r="245" spans="1:14" x14ac:dyDescent="0.2">
      <c r="A245" s="11" t="s">
        <v>22</v>
      </c>
      <c r="B245" s="10" t="s">
        <v>14</v>
      </c>
      <c r="C245" s="30">
        <v>0</v>
      </c>
      <c r="D245" s="8">
        <v>0</v>
      </c>
      <c r="E245" s="29">
        <v>0</v>
      </c>
      <c r="F245" s="30"/>
      <c r="G245" s="9"/>
      <c r="H245" s="29"/>
      <c r="I245" s="30"/>
      <c r="J245" s="8"/>
      <c r="K245" s="29"/>
      <c r="L245" s="30"/>
      <c r="M245" s="8"/>
      <c r="N245" s="29"/>
    </row>
    <row r="246" spans="1:14" x14ac:dyDescent="0.2">
      <c r="A246" s="11" t="s">
        <v>21</v>
      </c>
      <c r="B246" s="10" t="s">
        <v>20</v>
      </c>
      <c r="C246" s="30"/>
      <c r="D246" s="8"/>
      <c r="E246" s="29"/>
      <c r="F246" s="30"/>
      <c r="G246" s="9"/>
      <c r="H246" s="29"/>
      <c r="I246" s="30"/>
      <c r="J246" s="8"/>
      <c r="K246" s="29"/>
      <c r="L246" s="30">
        <v>0</v>
      </c>
      <c r="M246" s="8">
        <v>0</v>
      </c>
      <c r="N246" s="29">
        <v>0</v>
      </c>
    </row>
    <row r="247" spans="1:14" x14ac:dyDescent="0.2">
      <c r="A247" s="104" t="s">
        <v>19</v>
      </c>
      <c r="B247" s="105"/>
      <c r="C247" s="28">
        <v>0</v>
      </c>
      <c r="D247" s="6">
        <v>0</v>
      </c>
      <c r="E247" s="27">
        <v>0</v>
      </c>
      <c r="F247" s="28"/>
      <c r="G247" s="7"/>
      <c r="H247" s="27"/>
      <c r="I247" s="28"/>
      <c r="J247" s="6"/>
      <c r="K247" s="27"/>
      <c r="L247" s="28">
        <v>0</v>
      </c>
      <c r="M247" s="6">
        <v>0</v>
      </c>
      <c r="N247" s="27">
        <v>0</v>
      </c>
    </row>
    <row r="248" spans="1:14" x14ac:dyDescent="0.2">
      <c r="A248" s="104" t="s">
        <v>18</v>
      </c>
      <c r="B248" s="105"/>
      <c r="C248" s="30"/>
      <c r="D248" s="8"/>
      <c r="E248" s="29"/>
      <c r="F248" s="30"/>
      <c r="G248" s="9"/>
      <c r="H248" s="29"/>
      <c r="I248" s="30"/>
      <c r="J248" s="8"/>
      <c r="K248" s="29"/>
      <c r="L248" s="30"/>
      <c r="M248" s="8"/>
      <c r="N248" s="29"/>
    </row>
    <row r="249" spans="1:14" x14ac:dyDescent="0.2">
      <c r="A249" s="11" t="s">
        <v>17</v>
      </c>
      <c r="B249" s="10" t="s">
        <v>5</v>
      </c>
      <c r="C249" s="30"/>
      <c r="D249" s="8"/>
      <c r="E249" s="29"/>
      <c r="F249" s="30"/>
      <c r="G249" s="9"/>
      <c r="H249" s="29"/>
      <c r="I249" s="30"/>
      <c r="J249" s="8"/>
      <c r="K249" s="29"/>
      <c r="L249" s="30">
        <v>0</v>
      </c>
      <c r="M249" s="8">
        <v>0</v>
      </c>
      <c r="N249" s="29">
        <v>0</v>
      </c>
    </row>
    <row r="250" spans="1:14" ht="22.5" x14ac:dyDescent="0.2">
      <c r="A250" s="11" t="s">
        <v>16</v>
      </c>
      <c r="B250" s="10" t="s">
        <v>3</v>
      </c>
      <c r="C250" s="30"/>
      <c r="D250" s="8"/>
      <c r="E250" s="29"/>
      <c r="F250" s="30"/>
      <c r="G250" s="9"/>
      <c r="H250" s="29"/>
      <c r="I250" s="30"/>
      <c r="J250" s="8"/>
      <c r="K250" s="29"/>
      <c r="L250" s="30"/>
      <c r="M250" s="8"/>
      <c r="N250" s="29"/>
    </row>
    <row r="251" spans="1:14" x14ac:dyDescent="0.2">
      <c r="A251" s="11" t="s">
        <v>15</v>
      </c>
      <c r="B251" s="10" t="s">
        <v>14</v>
      </c>
      <c r="C251" s="30"/>
      <c r="D251" s="8"/>
      <c r="E251" s="29"/>
      <c r="F251" s="30"/>
      <c r="G251" s="9"/>
      <c r="H251" s="29"/>
      <c r="I251" s="30"/>
      <c r="J251" s="8"/>
      <c r="K251" s="29"/>
      <c r="L251" s="30">
        <v>31522652</v>
      </c>
      <c r="M251" s="8">
        <v>0</v>
      </c>
      <c r="N251" s="29">
        <v>31522652</v>
      </c>
    </row>
    <row r="252" spans="1:14" x14ac:dyDescent="0.2">
      <c r="A252" s="11" t="s">
        <v>13</v>
      </c>
      <c r="B252" s="10" t="s">
        <v>12</v>
      </c>
      <c r="C252" s="30"/>
      <c r="D252" s="8"/>
      <c r="E252" s="29"/>
      <c r="F252" s="30"/>
      <c r="G252" s="9"/>
      <c r="H252" s="29"/>
      <c r="I252" s="30">
        <v>0</v>
      </c>
      <c r="J252" s="8">
        <v>0</v>
      </c>
      <c r="K252" s="29">
        <v>0</v>
      </c>
      <c r="L252" s="30">
        <v>0</v>
      </c>
      <c r="M252" s="8">
        <v>0</v>
      </c>
      <c r="N252" s="29">
        <v>0</v>
      </c>
    </row>
    <row r="253" spans="1:14" x14ac:dyDescent="0.2">
      <c r="A253" s="104" t="s">
        <v>11</v>
      </c>
      <c r="B253" s="105"/>
      <c r="C253" s="28"/>
      <c r="D253" s="6"/>
      <c r="E253" s="27"/>
      <c r="F253" s="28"/>
      <c r="G253" s="7"/>
      <c r="H253" s="27"/>
      <c r="I253" s="28">
        <v>0</v>
      </c>
      <c r="J253" s="6">
        <v>0</v>
      </c>
      <c r="K253" s="27">
        <v>0</v>
      </c>
      <c r="L253" s="28">
        <v>31522652</v>
      </c>
      <c r="M253" s="6">
        <v>0</v>
      </c>
      <c r="N253" s="27">
        <v>31522652</v>
      </c>
    </row>
    <row r="254" spans="1:14" x14ac:dyDescent="0.2">
      <c r="A254" s="104" t="s">
        <v>10</v>
      </c>
      <c r="B254" s="105"/>
      <c r="C254" s="30"/>
      <c r="D254" s="8"/>
      <c r="E254" s="29"/>
      <c r="F254" s="30"/>
      <c r="G254" s="9"/>
      <c r="H254" s="29"/>
      <c r="I254" s="30"/>
      <c r="J254" s="8"/>
      <c r="K254" s="29"/>
      <c r="L254" s="30"/>
      <c r="M254" s="8"/>
      <c r="N254" s="29"/>
    </row>
    <row r="255" spans="1:14" x14ac:dyDescent="0.2">
      <c r="A255" s="11" t="s">
        <v>9</v>
      </c>
      <c r="B255" s="10" t="s">
        <v>5</v>
      </c>
      <c r="C255" s="30"/>
      <c r="D255" s="8"/>
      <c r="E255" s="29"/>
      <c r="F255" s="30"/>
      <c r="G255" s="9"/>
      <c r="H255" s="29"/>
      <c r="I255" s="30"/>
      <c r="J255" s="8"/>
      <c r="K255" s="29"/>
      <c r="L255" s="30"/>
      <c r="M255" s="8"/>
      <c r="N255" s="29"/>
    </row>
    <row r="256" spans="1:14" x14ac:dyDescent="0.2">
      <c r="A256" s="104" t="s">
        <v>8</v>
      </c>
      <c r="B256" s="105"/>
      <c r="C256" s="28"/>
      <c r="D256" s="6"/>
      <c r="E256" s="27"/>
      <c r="F256" s="28"/>
      <c r="G256" s="7"/>
      <c r="H256" s="27"/>
      <c r="I256" s="28"/>
      <c r="J256" s="6"/>
      <c r="K256" s="27"/>
      <c r="L256" s="28"/>
      <c r="M256" s="6"/>
      <c r="N256" s="27"/>
    </row>
    <row r="257" spans="1:14" x14ac:dyDescent="0.2">
      <c r="A257" s="104" t="s">
        <v>7</v>
      </c>
      <c r="B257" s="105"/>
      <c r="C257" s="30"/>
      <c r="D257" s="8"/>
      <c r="E257" s="29"/>
      <c r="F257" s="30"/>
      <c r="G257" s="9"/>
      <c r="H257" s="29"/>
      <c r="I257" s="30"/>
      <c r="J257" s="8"/>
      <c r="K257" s="29"/>
      <c r="L257" s="30"/>
      <c r="M257" s="8"/>
      <c r="N257" s="29"/>
    </row>
    <row r="258" spans="1:14" x14ac:dyDescent="0.2">
      <c r="A258" s="11" t="s">
        <v>6</v>
      </c>
      <c r="B258" s="10" t="s">
        <v>5</v>
      </c>
      <c r="C258" s="30"/>
      <c r="D258" s="8"/>
      <c r="E258" s="29"/>
      <c r="F258" s="30"/>
      <c r="G258" s="9"/>
      <c r="H258" s="29"/>
      <c r="I258" s="30"/>
      <c r="J258" s="8"/>
      <c r="K258" s="29"/>
      <c r="L258" s="30"/>
      <c r="M258" s="8"/>
      <c r="N258" s="29"/>
    </row>
    <row r="259" spans="1:14" ht="22.5" x14ac:dyDescent="0.2">
      <c r="A259" s="11" t="s">
        <v>4</v>
      </c>
      <c r="B259" s="10" t="s">
        <v>3</v>
      </c>
      <c r="C259" s="30"/>
      <c r="D259" s="8"/>
      <c r="E259" s="29"/>
      <c r="F259" s="30"/>
      <c r="G259" s="9"/>
      <c r="H259" s="29"/>
      <c r="I259" s="30"/>
      <c r="J259" s="8"/>
      <c r="K259" s="29"/>
      <c r="L259" s="30"/>
      <c r="M259" s="8"/>
      <c r="N259" s="29"/>
    </row>
    <row r="260" spans="1:14" x14ac:dyDescent="0.2">
      <c r="A260" s="104" t="s">
        <v>2</v>
      </c>
      <c r="B260" s="105"/>
      <c r="C260" s="28"/>
      <c r="D260" s="6"/>
      <c r="E260" s="27"/>
      <c r="F260" s="28"/>
      <c r="G260" s="7"/>
      <c r="H260" s="27"/>
      <c r="I260" s="28"/>
      <c r="J260" s="6"/>
      <c r="K260" s="27"/>
      <c r="L260" s="28"/>
      <c r="M260" s="6"/>
      <c r="N260" s="27"/>
    </row>
    <row r="261" spans="1:14" x14ac:dyDescent="0.2">
      <c r="A261" s="85" t="s">
        <v>1</v>
      </c>
      <c r="B261" s="95"/>
      <c r="C261" s="26">
        <v>27886437.799999997</v>
      </c>
      <c r="D261" s="4">
        <v>0</v>
      </c>
      <c r="E261" s="25">
        <v>11265006.67</v>
      </c>
      <c r="F261" s="26">
        <v>10640166.27</v>
      </c>
      <c r="G261" s="5">
        <v>1803273.16</v>
      </c>
      <c r="H261" s="25">
        <v>8138000.7099999962</v>
      </c>
      <c r="I261" s="26">
        <v>0</v>
      </c>
      <c r="J261" s="4">
        <v>0</v>
      </c>
      <c r="K261" s="25">
        <v>0</v>
      </c>
      <c r="L261" s="26">
        <v>51546580.82</v>
      </c>
      <c r="M261" s="4">
        <v>0</v>
      </c>
      <c r="N261" s="25">
        <v>51546580.82</v>
      </c>
    </row>
    <row r="262" spans="1:14" ht="33.75" customHeight="1" x14ac:dyDescent="0.2">
      <c r="A262" s="106" t="s">
        <v>0</v>
      </c>
      <c r="B262" s="107"/>
      <c r="C262" s="24"/>
      <c r="D262" s="2"/>
      <c r="E262" s="23"/>
      <c r="F262" s="24"/>
      <c r="G262" s="3"/>
      <c r="H262" s="23"/>
      <c r="I262" s="24"/>
      <c r="J262" s="2"/>
      <c r="K262" s="23"/>
      <c r="L262" s="24"/>
      <c r="M262" s="2"/>
      <c r="N262" s="23"/>
    </row>
    <row r="275" spans="1:12" ht="11.25" customHeight="1" x14ac:dyDescent="0.2">
      <c r="A275" s="98" t="s">
        <v>53</v>
      </c>
      <c r="B275" s="99"/>
      <c r="C275" s="84" t="s">
        <v>52</v>
      </c>
      <c r="D275" s="84"/>
      <c r="E275" s="84"/>
      <c r="F275" s="84" t="s">
        <v>51</v>
      </c>
      <c r="G275" s="84"/>
      <c r="H275" s="84"/>
      <c r="I275" s="92" t="s">
        <v>95</v>
      </c>
      <c r="J275" s="86" t="s">
        <v>94</v>
      </c>
      <c r="K275" s="87"/>
      <c r="L275" s="88"/>
    </row>
    <row r="276" spans="1:12" x14ac:dyDescent="0.2">
      <c r="A276" s="100"/>
      <c r="B276" s="101"/>
      <c r="C276" s="84" t="s">
        <v>50</v>
      </c>
      <c r="D276" s="84"/>
      <c r="E276" s="84"/>
      <c r="F276" s="84" t="s">
        <v>49</v>
      </c>
      <c r="G276" s="84"/>
      <c r="H276" s="84"/>
      <c r="I276" s="93"/>
      <c r="J276" s="89"/>
      <c r="K276" s="90"/>
      <c r="L276" s="91"/>
    </row>
    <row r="277" spans="1:12" ht="12.75" customHeight="1" x14ac:dyDescent="0.2">
      <c r="A277" s="100"/>
      <c r="B277" s="101"/>
      <c r="C277" s="84" t="s">
        <v>48</v>
      </c>
      <c r="D277" s="85"/>
      <c r="E277" s="84" t="s">
        <v>47</v>
      </c>
      <c r="F277" s="84" t="s">
        <v>48</v>
      </c>
      <c r="G277" s="85"/>
      <c r="H277" s="84" t="s">
        <v>47</v>
      </c>
      <c r="I277" s="92" t="s">
        <v>48</v>
      </c>
      <c r="J277" s="84" t="s">
        <v>48</v>
      </c>
      <c r="K277" s="85"/>
      <c r="L277" s="84" t="s">
        <v>47</v>
      </c>
    </row>
    <row r="278" spans="1:12" x14ac:dyDescent="0.2">
      <c r="A278" s="102"/>
      <c r="B278" s="103"/>
      <c r="C278" s="22" t="s">
        <v>46</v>
      </c>
      <c r="D278" s="21" t="s">
        <v>45</v>
      </c>
      <c r="E278" s="84"/>
      <c r="F278" s="22" t="s">
        <v>46</v>
      </c>
      <c r="G278" s="21" t="s">
        <v>45</v>
      </c>
      <c r="H278" s="84"/>
      <c r="I278" s="93"/>
      <c r="J278" s="22" t="s">
        <v>46</v>
      </c>
      <c r="K278" s="21" t="s">
        <v>45</v>
      </c>
      <c r="L278" s="84"/>
    </row>
    <row r="279" spans="1:12" x14ac:dyDescent="0.2">
      <c r="A279" s="85" t="s">
        <v>44</v>
      </c>
      <c r="B279" s="95"/>
      <c r="C279" s="20"/>
      <c r="D279" s="19"/>
      <c r="E279" s="18"/>
      <c r="F279" s="20"/>
      <c r="G279" s="19"/>
      <c r="H279" s="18"/>
      <c r="I279" s="44">
        <v>16519309.710000001</v>
      </c>
      <c r="J279" s="20"/>
      <c r="K279" s="19"/>
      <c r="L279" s="18"/>
    </row>
    <row r="280" spans="1:12" x14ac:dyDescent="0.2">
      <c r="A280" s="104" t="s">
        <v>43</v>
      </c>
      <c r="B280" s="105"/>
      <c r="C280" s="16"/>
      <c r="D280" s="17"/>
      <c r="E280" s="16"/>
      <c r="F280" s="16"/>
      <c r="G280" s="17"/>
      <c r="H280" s="16"/>
      <c r="J280" s="16"/>
      <c r="K280" s="17"/>
      <c r="L280" s="16"/>
    </row>
    <row r="281" spans="1:12" x14ac:dyDescent="0.2">
      <c r="A281" s="11" t="s">
        <v>42</v>
      </c>
      <c r="B281" s="10" t="s">
        <v>5</v>
      </c>
      <c r="C281" s="8">
        <v>0</v>
      </c>
      <c r="D281" s="9">
        <v>0</v>
      </c>
      <c r="E281" s="8">
        <v>0</v>
      </c>
      <c r="F281" s="8"/>
      <c r="G281" s="9"/>
      <c r="H281" s="8"/>
      <c r="J281" s="8">
        <v>165399085.68999991</v>
      </c>
      <c r="K281" s="9">
        <v>0</v>
      </c>
      <c r="L281" s="8">
        <v>149796043.83999994</v>
      </c>
    </row>
    <row r="282" spans="1:12" ht="22.5" x14ac:dyDescent="0.2">
      <c r="A282" s="11" t="s">
        <v>41</v>
      </c>
      <c r="B282" s="10" t="s">
        <v>3</v>
      </c>
      <c r="C282" s="8">
        <v>0</v>
      </c>
      <c r="D282" s="9">
        <v>0</v>
      </c>
      <c r="E282" s="8">
        <v>0</v>
      </c>
      <c r="F282" s="8"/>
      <c r="G282" s="9"/>
      <c r="H282" s="8"/>
      <c r="J282" s="8">
        <v>12506756.370000003</v>
      </c>
      <c r="K282" s="9">
        <v>0</v>
      </c>
      <c r="L282" s="8">
        <v>10893899.869999999</v>
      </c>
    </row>
    <row r="283" spans="1:12" x14ac:dyDescent="0.2">
      <c r="A283" s="11" t="s">
        <v>40</v>
      </c>
      <c r="B283" s="10" t="s">
        <v>14</v>
      </c>
      <c r="C283" s="8"/>
      <c r="D283" s="9"/>
      <c r="E283" s="8"/>
      <c r="F283" s="8"/>
      <c r="G283" s="9"/>
      <c r="H283" s="8"/>
      <c r="J283" s="8">
        <v>499165870.35999995</v>
      </c>
      <c r="K283" s="9">
        <v>0</v>
      </c>
      <c r="L283" s="8">
        <v>460726985.04000008</v>
      </c>
    </row>
    <row r="284" spans="1:12" x14ac:dyDescent="0.2">
      <c r="A284" s="11" t="s">
        <v>39</v>
      </c>
      <c r="B284" s="10" t="s">
        <v>20</v>
      </c>
      <c r="C284" s="8"/>
      <c r="D284" s="9"/>
      <c r="E284" s="8"/>
      <c r="F284" s="8"/>
      <c r="G284" s="9"/>
      <c r="H284" s="8"/>
      <c r="J284" s="8">
        <v>8697555197.8999996</v>
      </c>
      <c r="K284" s="9">
        <v>8563905.75</v>
      </c>
      <c r="L284" s="8">
        <v>8259909126.7999973</v>
      </c>
    </row>
    <row r="285" spans="1:12" x14ac:dyDescent="0.2">
      <c r="A285" s="11" t="s">
        <v>38</v>
      </c>
      <c r="B285" s="10" t="s">
        <v>37</v>
      </c>
      <c r="C285" s="8">
        <v>0</v>
      </c>
      <c r="D285" s="9">
        <v>0</v>
      </c>
      <c r="E285" s="8">
        <v>0</v>
      </c>
      <c r="F285" s="8"/>
      <c r="G285" s="9"/>
      <c r="H285" s="8"/>
      <c r="J285" s="8">
        <v>43679537.25</v>
      </c>
      <c r="K285" s="9">
        <v>0</v>
      </c>
      <c r="L285" s="8">
        <v>43679537.25</v>
      </c>
    </row>
    <row r="286" spans="1:12" ht="22.5" x14ac:dyDescent="0.2">
      <c r="A286" s="11" t="s">
        <v>36</v>
      </c>
      <c r="B286" s="10" t="s">
        <v>35</v>
      </c>
      <c r="C286" s="8"/>
      <c r="D286" s="9"/>
      <c r="E286" s="8"/>
      <c r="F286" s="8"/>
      <c r="G286" s="9"/>
      <c r="H286" s="8"/>
      <c r="J286" s="8">
        <v>20034031.52</v>
      </c>
      <c r="K286" s="9">
        <v>0</v>
      </c>
      <c r="L286" s="8">
        <v>6308815.4099999992</v>
      </c>
    </row>
    <row r="287" spans="1:12" x14ac:dyDescent="0.2">
      <c r="A287" s="11" t="s">
        <v>34</v>
      </c>
      <c r="B287" s="10" t="s">
        <v>33</v>
      </c>
      <c r="C287" s="8"/>
      <c r="D287" s="9"/>
      <c r="E287" s="8"/>
      <c r="F287" s="8"/>
      <c r="G287" s="9"/>
      <c r="H287" s="8"/>
      <c r="J287" s="8">
        <v>6046853.5199999996</v>
      </c>
      <c r="K287" s="9">
        <v>0</v>
      </c>
      <c r="L287" s="8">
        <v>6145226.6900000004</v>
      </c>
    </row>
    <row r="288" spans="1:12" x14ac:dyDescent="0.2">
      <c r="A288" s="104" t="s">
        <v>32</v>
      </c>
      <c r="B288" s="105"/>
      <c r="C288" s="14">
        <v>0</v>
      </c>
      <c r="D288" s="15">
        <v>0</v>
      </c>
      <c r="E288" s="14">
        <v>0</v>
      </c>
      <c r="F288" s="14"/>
      <c r="G288" s="15"/>
      <c r="H288" s="14"/>
      <c r="J288" s="14">
        <v>9444387332.6100006</v>
      </c>
      <c r="K288" s="15">
        <v>8563905.75</v>
      </c>
      <c r="L288" s="14">
        <v>8937459634.8999977</v>
      </c>
    </row>
    <row r="289" spans="1:12" x14ac:dyDescent="0.2">
      <c r="A289" s="104" t="s">
        <v>31</v>
      </c>
      <c r="B289" s="105"/>
      <c r="C289" s="12"/>
      <c r="D289" s="13"/>
      <c r="E289" s="12"/>
      <c r="F289" s="12"/>
      <c r="G289" s="13"/>
      <c r="H289" s="12"/>
      <c r="J289" s="12"/>
      <c r="K289" s="13"/>
      <c r="L289" s="12"/>
    </row>
    <row r="290" spans="1:12" ht="22.5" x14ac:dyDescent="0.2">
      <c r="A290" s="11" t="s">
        <v>30</v>
      </c>
      <c r="B290" s="10" t="s">
        <v>3</v>
      </c>
      <c r="C290" s="8"/>
      <c r="D290" s="9"/>
      <c r="E290" s="8"/>
      <c r="F290" s="8"/>
      <c r="G290" s="9"/>
      <c r="H290" s="8"/>
      <c r="J290" s="8">
        <v>46128774.590000004</v>
      </c>
      <c r="K290" s="9">
        <v>3589150.8800000008</v>
      </c>
      <c r="L290" s="8">
        <v>55562756.130000003</v>
      </c>
    </row>
    <row r="291" spans="1:12" x14ac:dyDescent="0.2">
      <c r="A291" s="11" t="s">
        <v>29</v>
      </c>
      <c r="B291" s="10" t="s">
        <v>14</v>
      </c>
      <c r="C291" s="8"/>
      <c r="D291" s="9"/>
      <c r="E291" s="8"/>
      <c r="F291" s="8"/>
      <c r="G291" s="9"/>
      <c r="H291" s="8"/>
      <c r="J291" s="8">
        <v>2010384592.7900002</v>
      </c>
      <c r="K291" s="9">
        <v>125441782.09999999</v>
      </c>
      <c r="L291" s="8">
        <v>987682479.44000006</v>
      </c>
    </row>
    <row r="292" spans="1:12" x14ac:dyDescent="0.2">
      <c r="A292" s="11" t="s">
        <v>28</v>
      </c>
      <c r="B292" s="10" t="s">
        <v>20</v>
      </c>
      <c r="C292" s="8"/>
      <c r="D292" s="9"/>
      <c r="E292" s="8"/>
      <c r="F292" s="8"/>
      <c r="G292" s="9"/>
      <c r="H292" s="8"/>
      <c r="J292" s="8">
        <v>52897052.530000001</v>
      </c>
      <c r="K292" s="9">
        <v>24789899.449999999</v>
      </c>
      <c r="L292" s="8">
        <v>34033330.540000007</v>
      </c>
    </row>
    <row r="293" spans="1:12" x14ac:dyDescent="0.2">
      <c r="A293" s="11" t="s">
        <v>27</v>
      </c>
      <c r="B293" s="10" t="s">
        <v>12</v>
      </c>
      <c r="C293" s="8"/>
      <c r="D293" s="9"/>
      <c r="E293" s="8"/>
      <c r="F293" s="8"/>
      <c r="G293" s="9"/>
      <c r="H293" s="8"/>
      <c r="J293" s="8">
        <v>0</v>
      </c>
      <c r="K293" s="9">
        <v>0</v>
      </c>
      <c r="L293" s="8">
        <v>0</v>
      </c>
    </row>
    <row r="294" spans="1:12" x14ac:dyDescent="0.2">
      <c r="A294" s="104" t="s">
        <v>26</v>
      </c>
      <c r="B294" s="105"/>
      <c r="C294" s="6"/>
      <c r="D294" s="7"/>
      <c r="E294" s="6"/>
      <c r="F294" s="6"/>
      <c r="G294" s="7"/>
      <c r="H294" s="6"/>
      <c r="J294" s="6">
        <v>2109410419.9100001</v>
      </c>
      <c r="K294" s="7">
        <v>153820832.42999998</v>
      </c>
      <c r="L294" s="6">
        <v>1077278566.1100001</v>
      </c>
    </row>
    <row r="295" spans="1:12" x14ac:dyDescent="0.2">
      <c r="A295" s="104" t="s">
        <v>25</v>
      </c>
      <c r="B295" s="105"/>
      <c r="C295" s="8"/>
      <c r="D295" s="9"/>
      <c r="E295" s="8"/>
      <c r="F295" s="8"/>
      <c r="G295" s="9"/>
      <c r="H295" s="8"/>
      <c r="J295" s="8"/>
      <c r="K295" s="9"/>
      <c r="L295" s="8"/>
    </row>
    <row r="296" spans="1:12" x14ac:dyDescent="0.2">
      <c r="A296" s="11" t="s">
        <v>24</v>
      </c>
      <c r="B296" s="10" t="s">
        <v>5</v>
      </c>
      <c r="C296" s="8"/>
      <c r="D296" s="9"/>
      <c r="E296" s="8"/>
      <c r="F296" s="8"/>
      <c r="G296" s="9"/>
      <c r="H296" s="8"/>
      <c r="J296" s="8">
        <v>6055046.1200000001</v>
      </c>
      <c r="K296" s="9">
        <v>0</v>
      </c>
      <c r="L296" s="8">
        <v>6055046.1200000001</v>
      </c>
    </row>
    <row r="297" spans="1:12" ht="22.5" x14ac:dyDescent="0.2">
      <c r="A297" s="11" t="s">
        <v>23</v>
      </c>
      <c r="B297" s="10" t="s">
        <v>3</v>
      </c>
      <c r="C297" s="8"/>
      <c r="D297" s="9"/>
      <c r="E297" s="8"/>
      <c r="F297" s="8"/>
      <c r="G297" s="9"/>
      <c r="H297" s="8"/>
      <c r="J297" s="8">
        <v>1684326.53</v>
      </c>
      <c r="K297" s="9">
        <v>0</v>
      </c>
      <c r="L297" s="8">
        <v>1450210.33</v>
      </c>
    </row>
    <row r="298" spans="1:12" x14ac:dyDescent="0.2">
      <c r="A298" s="11" t="s">
        <v>22</v>
      </c>
      <c r="B298" s="10" t="s">
        <v>14</v>
      </c>
      <c r="C298" s="8"/>
      <c r="D298" s="9"/>
      <c r="E298" s="8"/>
      <c r="F298" s="8"/>
      <c r="G298" s="9"/>
      <c r="H298" s="8"/>
      <c r="J298" s="8">
        <v>100000</v>
      </c>
      <c r="K298" s="9">
        <v>0</v>
      </c>
      <c r="L298" s="8">
        <v>0</v>
      </c>
    </row>
    <row r="299" spans="1:12" x14ac:dyDescent="0.2">
      <c r="A299" s="11" t="s">
        <v>21</v>
      </c>
      <c r="B299" s="10" t="s">
        <v>20</v>
      </c>
      <c r="C299" s="8"/>
      <c r="D299" s="9"/>
      <c r="E299" s="8"/>
      <c r="F299" s="8"/>
      <c r="G299" s="9"/>
      <c r="H299" s="8"/>
      <c r="J299" s="8">
        <v>565326334.14999998</v>
      </c>
      <c r="K299" s="9">
        <v>0</v>
      </c>
      <c r="L299" s="8">
        <v>565326334.14999998</v>
      </c>
    </row>
    <row r="300" spans="1:12" x14ac:dyDescent="0.2">
      <c r="A300" s="104" t="s">
        <v>19</v>
      </c>
      <c r="B300" s="105"/>
      <c r="C300" s="6"/>
      <c r="D300" s="7"/>
      <c r="E300" s="6"/>
      <c r="F300" s="6"/>
      <c r="G300" s="7"/>
      <c r="H300" s="6"/>
      <c r="J300" s="6">
        <v>573165706.79999995</v>
      </c>
      <c r="K300" s="7">
        <v>0</v>
      </c>
      <c r="L300" s="6">
        <v>572831590.60000002</v>
      </c>
    </row>
    <row r="301" spans="1:12" x14ac:dyDescent="0.2">
      <c r="A301" s="104" t="s">
        <v>18</v>
      </c>
      <c r="B301" s="105"/>
      <c r="C301" s="8"/>
      <c r="D301" s="9"/>
      <c r="E301" s="8"/>
      <c r="F301" s="8"/>
      <c r="G301" s="9"/>
      <c r="H301" s="8"/>
      <c r="J301" s="8"/>
      <c r="K301" s="9"/>
      <c r="L301" s="8"/>
    </row>
    <row r="302" spans="1:12" x14ac:dyDescent="0.2">
      <c r="A302" s="11" t="s">
        <v>17</v>
      </c>
      <c r="B302" s="10" t="s">
        <v>5</v>
      </c>
      <c r="C302" s="8"/>
      <c r="D302" s="9"/>
      <c r="E302" s="8"/>
      <c r="F302" s="8"/>
      <c r="G302" s="9"/>
      <c r="H302" s="8"/>
      <c r="J302" s="8">
        <v>0</v>
      </c>
      <c r="K302" s="9">
        <v>0</v>
      </c>
      <c r="L302" s="8">
        <v>0</v>
      </c>
    </row>
    <row r="303" spans="1:12" ht="22.5" x14ac:dyDescent="0.2">
      <c r="A303" s="11" t="s">
        <v>16</v>
      </c>
      <c r="B303" s="10" t="s">
        <v>3</v>
      </c>
      <c r="C303" s="8"/>
      <c r="D303" s="9"/>
      <c r="E303" s="8"/>
      <c r="F303" s="8"/>
      <c r="G303" s="9"/>
      <c r="H303" s="8"/>
      <c r="J303" s="8">
        <v>0</v>
      </c>
      <c r="K303" s="9">
        <v>0</v>
      </c>
      <c r="L303" s="8">
        <v>0</v>
      </c>
    </row>
    <row r="304" spans="1:12" x14ac:dyDescent="0.2">
      <c r="A304" s="11" t="s">
        <v>15</v>
      </c>
      <c r="B304" s="10" t="s">
        <v>14</v>
      </c>
      <c r="C304" s="8"/>
      <c r="D304" s="9"/>
      <c r="E304" s="8"/>
      <c r="F304" s="8"/>
      <c r="G304" s="9"/>
      <c r="H304" s="8"/>
      <c r="J304" s="8">
        <v>70741827.829999998</v>
      </c>
      <c r="K304" s="9">
        <v>0</v>
      </c>
      <c r="L304" s="8">
        <v>70741827.829999998</v>
      </c>
    </row>
    <row r="305" spans="1:12" x14ac:dyDescent="0.2">
      <c r="A305" s="11" t="s">
        <v>13</v>
      </c>
      <c r="B305" s="10" t="s">
        <v>12</v>
      </c>
      <c r="C305" s="8"/>
      <c r="D305" s="9"/>
      <c r="E305" s="8"/>
      <c r="F305" s="8"/>
      <c r="G305" s="9"/>
      <c r="H305" s="8"/>
      <c r="J305" s="8">
        <v>0</v>
      </c>
      <c r="K305" s="9">
        <v>0</v>
      </c>
      <c r="L305" s="8">
        <v>0</v>
      </c>
    </row>
    <row r="306" spans="1:12" x14ac:dyDescent="0.2">
      <c r="A306" s="104" t="s">
        <v>11</v>
      </c>
      <c r="B306" s="105"/>
      <c r="C306" s="6"/>
      <c r="D306" s="7"/>
      <c r="E306" s="6"/>
      <c r="F306" s="6"/>
      <c r="G306" s="7"/>
      <c r="H306" s="6"/>
      <c r="J306" s="6">
        <v>70741827.829999998</v>
      </c>
      <c r="K306" s="7">
        <v>0</v>
      </c>
      <c r="L306" s="6">
        <v>70741827.829999998</v>
      </c>
    </row>
    <row r="307" spans="1:12" x14ac:dyDescent="0.2">
      <c r="A307" s="104" t="s">
        <v>10</v>
      </c>
      <c r="B307" s="105"/>
      <c r="C307" s="8"/>
      <c r="D307" s="9"/>
      <c r="E307" s="8"/>
      <c r="F307" s="8"/>
      <c r="G307" s="9"/>
      <c r="H307" s="8"/>
      <c r="J307" s="8"/>
      <c r="K307" s="9"/>
      <c r="L307" s="8"/>
    </row>
    <row r="308" spans="1:12" x14ac:dyDescent="0.2">
      <c r="A308" s="11" t="s">
        <v>9</v>
      </c>
      <c r="B308" s="10" t="s">
        <v>5</v>
      </c>
      <c r="C308" s="8">
        <v>0</v>
      </c>
      <c r="D308" s="9">
        <v>0</v>
      </c>
      <c r="E308" s="8">
        <v>0</v>
      </c>
      <c r="F308" s="8"/>
      <c r="G308" s="9"/>
      <c r="H308" s="8"/>
      <c r="J308" s="8">
        <v>0</v>
      </c>
      <c r="K308" s="9">
        <v>0</v>
      </c>
      <c r="L308" s="8">
        <v>0</v>
      </c>
    </row>
    <row r="309" spans="1:12" x14ac:dyDescent="0.2">
      <c r="A309" s="104" t="s">
        <v>8</v>
      </c>
      <c r="B309" s="105"/>
      <c r="C309" s="6">
        <v>0</v>
      </c>
      <c r="D309" s="7">
        <v>0</v>
      </c>
      <c r="E309" s="6">
        <v>0</v>
      </c>
      <c r="F309" s="6"/>
      <c r="G309" s="7"/>
      <c r="H309" s="6"/>
      <c r="J309" s="6">
        <v>0</v>
      </c>
      <c r="K309" s="7">
        <v>0</v>
      </c>
      <c r="L309" s="6">
        <v>0</v>
      </c>
    </row>
    <row r="310" spans="1:12" x14ac:dyDescent="0.2">
      <c r="A310" s="104" t="s">
        <v>7</v>
      </c>
      <c r="B310" s="105"/>
      <c r="C310" s="8"/>
      <c r="D310" s="9"/>
      <c r="E310" s="8"/>
      <c r="F310" s="8"/>
      <c r="G310" s="9"/>
      <c r="H310" s="8"/>
      <c r="J310" s="8"/>
      <c r="K310" s="9"/>
      <c r="L310" s="8"/>
    </row>
    <row r="311" spans="1:12" x14ac:dyDescent="0.2">
      <c r="A311" s="11" t="s">
        <v>6</v>
      </c>
      <c r="B311" s="10" t="s">
        <v>5</v>
      </c>
      <c r="C311" s="8"/>
      <c r="D311" s="9"/>
      <c r="E311" s="8"/>
      <c r="F311" s="8">
        <v>1017001930.9299999</v>
      </c>
      <c r="G311" s="9">
        <v>0</v>
      </c>
      <c r="H311" s="8">
        <v>1296828577.4300001</v>
      </c>
      <c r="J311" s="8">
        <v>1017001930.9299999</v>
      </c>
      <c r="K311" s="9">
        <v>0</v>
      </c>
      <c r="L311" s="8">
        <v>1296828577.4300001</v>
      </c>
    </row>
    <row r="312" spans="1:12" ht="22.5" x14ac:dyDescent="0.2">
      <c r="A312" s="11" t="s">
        <v>4</v>
      </c>
      <c r="B312" s="10" t="s">
        <v>3</v>
      </c>
      <c r="C312" s="8"/>
      <c r="D312" s="9"/>
      <c r="E312" s="8"/>
      <c r="F312" s="8">
        <v>11790223.66</v>
      </c>
      <c r="G312" s="9">
        <v>0</v>
      </c>
      <c r="H312" s="8">
        <v>22577806.59</v>
      </c>
      <c r="J312" s="8">
        <v>11790223.66</v>
      </c>
      <c r="K312" s="9">
        <v>0</v>
      </c>
      <c r="L312" s="8">
        <v>22577806.59</v>
      </c>
    </row>
    <row r="313" spans="1:12" x14ac:dyDescent="0.2">
      <c r="A313" s="104" t="s">
        <v>2</v>
      </c>
      <c r="B313" s="105"/>
      <c r="C313" s="6"/>
      <c r="D313" s="7"/>
      <c r="E313" s="6"/>
      <c r="F313" s="6">
        <v>1028792154.5899999</v>
      </c>
      <c r="G313" s="7">
        <v>0</v>
      </c>
      <c r="H313" s="6">
        <v>1319406384.02</v>
      </c>
      <c r="J313" s="6">
        <v>1028792154.5899999</v>
      </c>
      <c r="K313" s="7">
        <v>0</v>
      </c>
      <c r="L313" s="6">
        <v>1319406384.02</v>
      </c>
    </row>
    <row r="314" spans="1:12" x14ac:dyDescent="0.2">
      <c r="A314" s="85" t="s">
        <v>1</v>
      </c>
      <c r="B314" s="95"/>
      <c r="C314" s="4">
        <v>0</v>
      </c>
      <c r="D314" s="5">
        <v>0</v>
      </c>
      <c r="E314" s="4">
        <v>0</v>
      </c>
      <c r="F314" s="4">
        <v>1028792154.5899999</v>
      </c>
      <c r="G314" s="5">
        <v>0</v>
      </c>
      <c r="H314" s="4">
        <v>1319406384.02</v>
      </c>
      <c r="I314" s="20"/>
      <c r="J314" s="4">
        <v>13226497441.740004</v>
      </c>
      <c r="K314" s="5">
        <v>162384738.17999998</v>
      </c>
      <c r="L314" s="4">
        <v>11977718003.459999</v>
      </c>
    </row>
    <row r="315" spans="1:12" ht="36" customHeight="1" x14ac:dyDescent="0.2">
      <c r="A315" s="106" t="s">
        <v>0</v>
      </c>
      <c r="B315" s="107"/>
      <c r="C315" s="2"/>
      <c r="D315" s="3"/>
      <c r="E315" s="2"/>
      <c r="F315" s="2"/>
      <c r="G315" s="3"/>
      <c r="H315" s="2"/>
      <c r="I315" s="20"/>
      <c r="J315" s="76">
        <v>283204279.16000003</v>
      </c>
      <c r="K315" s="3"/>
      <c r="L315" s="76">
        <v>2245970078.4200001</v>
      </c>
    </row>
  </sheetData>
  <mergeCells count="190">
    <mergeCell ref="A1:N1"/>
    <mergeCell ref="A314:B314"/>
    <mergeCell ref="A315:B315"/>
    <mergeCell ref="C223:E223"/>
    <mergeCell ref="F223:H223"/>
    <mergeCell ref="I223:K223"/>
    <mergeCell ref="L223:N223"/>
    <mergeCell ref="C224:D224"/>
    <mergeCell ref="E224:E225"/>
    <mergeCell ref="F224:G224"/>
    <mergeCell ref="H224:H225"/>
    <mergeCell ref="I224:J224"/>
    <mergeCell ref="K224:K225"/>
    <mergeCell ref="C277:D277"/>
    <mergeCell ref="E277:E278"/>
    <mergeCell ref="F277:G277"/>
    <mergeCell ref="H277:H278"/>
    <mergeCell ref="L224:M224"/>
    <mergeCell ref="N224:N225"/>
    <mergeCell ref="C275:E275"/>
    <mergeCell ref="F275:H275"/>
    <mergeCell ref="C276:E276"/>
    <mergeCell ref="F276:H276"/>
    <mergeCell ref="A294:B294"/>
    <mergeCell ref="A295:B295"/>
    <mergeCell ref="A300:B300"/>
    <mergeCell ref="A301:B301"/>
    <mergeCell ref="A306:B306"/>
    <mergeCell ref="A307:B307"/>
    <mergeCell ref="A309:B309"/>
    <mergeCell ref="A310:B310"/>
    <mergeCell ref="A313:B313"/>
    <mergeCell ref="A275:B278"/>
    <mergeCell ref="A279:B279"/>
    <mergeCell ref="A280:B280"/>
    <mergeCell ref="A288:B288"/>
    <mergeCell ref="C222:E222"/>
    <mergeCell ref="F222:H222"/>
    <mergeCell ref="I222:K222"/>
    <mergeCell ref="L222:N222"/>
    <mergeCell ref="A289:B289"/>
    <mergeCell ref="F164:H164"/>
    <mergeCell ref="I164:K164"/>
    <mergeCell ref="L164:N164"/>
    <mergeCell ref="C165:D165"/>
    <mergeCell ref="E165:E166"/>
    <mergeCell ref="F165:G165"/>
    <mergeCell ref="H165:H166"/>
    <mergeCell ref="I165:J165"/>
    <mergeCell ref="K165:K166"/>
    <mergeCell ref="L165:M165"/>
    <mergeCell ref="N165:N166"/>
    <mergeCell ref="A260:B260"/>
    <mergeCell ref="A261:B261"/>
    <mergeCell ref="A262:B262"/>
    <mergeCell ref="I112:J112"/>
    <mergeCell ref="K112:K113"/>
    <mergeCell ref="C110:E110"/>
    <mergeCell ref="F110:H110"/>
    <mergeCell ref="I110:K110"/>
    <mergeCell ref="L110:N110"/>
    <mergeCell ref="C111:E111"/>
    <mergeCell ref="F111:H111"/>
    <mergeCell ref="I111:K111"/>
    <mergeCell ref="L111:N111"/>
    <mergeCell ref="L112:M112"/>
    <mergeCell ref="N112:N113"/>
    <mergeCell ref="C163:E163"/>
    <mergeCell ref="F163:H163"/>
    <mergeCell ref="I163:K163"/>
    <mergeCell ref="L163:N163"/>
    <mergeCell ref="C112:D112"/>
    <mergeCell ref="E112:E113"/>
    <mergeCell ref="F112:G112"/>
    <mergeCell ref="H112:H113"/>
    <mergeCell ref="C164:E164"/>
    <mergeCell ref="A236:B236"/>
    <mergeCell ref="A241:B241"/>
    <mergeCell ref="A242:B242"/>
    <mergeCell ref="A247:B247"/>
    <mergeCell ref="A248:B248"/>
    <mergeCell ref="A253:B253"/>
    <mergeCell ref="A254:B254"/>
    <mergeCell ref="A256:B256"/>
    <mergeCell ref="A257:B257"/>
    <mergeCell ref="A197:B197"/>
    <mergeCell ref="A198:B198"/>
    <mergeCell ref="A201:B201"/>
    <mergeCell ref="A202:B202"/>
    <mergeCell ref="A203:B203"/>
    <mergeCell ref="A222:B225"/>
    <mergeCell ref="A226:B226"/>
    <mergeCell ref="A227:B227"/>
    <mergeCell ref="A235:B235"/>
    <mergeCell ref="A168:B168"/>
    <mergeCell ref="A176:B176"/>
    <mergeCell ref="A177:B177"/>
    <mergeCell ref="A182:B182"/>
    <mergeCell ref="A183:B183"/>
    <mergeCell ref="A188:B188"/>
    <mergeCell ref="A189:B189"/>
    <mergeCell ref="A194:B194"/>
    <mergeCell ref="A195:B195"/>
    <mergeCell ref="A141:B141"/>
    <mergeCell ref="A142:B142"/>
    <mergeCell ref="A144:B144"/>
    <mergeCell ref="A145:B145"/>
    <mergeCell ref="A148:B148"/>
    <mergeCell ref="A149:B149"/>
    <mergeCell ref="A150:B150"/>
    <mergeCell ref="A163:B166"/>
    <mergeCell ref="A167:B167"/>
    <mergeCell ref="A110:B113"/>
    <mergeCell ref="A114:B114"/>
    <mergeCell ref="A115:B115"/>
    <mergeCell ref="A123:B123"/>
    <mergeCell ref="A124:B124"/>
    <mergeCell ref="A129:B129"/>
    <mergeCell ref="A130:B130"/>
    <mergeCell ref="A135:B135"/>
    <mergeCell ref="A136:B136"/>
    <mergeCell ref="A94:B94"/>
    <mergeCell ref="A95:B95"/>
    <mergeCell ref="A96:B96"/>
    <mergeCell ref="L58:M58"/>
    <mergeCell ref="N58:N59"/>
    <mergeCell ref="A60:B60"/>
    <mergeCell ref="A61:B61"/>
    <mergeCell ref="A69:B69"/>
    <mergeCell ref="A70:B70"/>
    <mergeCell ref="A91:B91"/>
    <mergeCell ref="A56:B59"/>
    <mergeCell ref="A75:B75"/>
    <mergeCell ref="A76:B76"/>
    <mergeCell ref="A81:B81"/>
    <mergeCell ref="A82:B82"/>
    <mergeCell ref="C57:E57"/>
    <mergeCell ref="F57:H57"/>
    <mergeCell ref="I57:K57"/>
    <mergeCell ref="C58:D58"/>
    <mergeCell ref="E58:E59"/>
    <mergeCell ref="F58:G58"/>
    <mergeCell ref="H58:H59"/>
    <mergeCell ref="I58:J58"/>
    <mergeCell ref="K58:K59"/>
    <mergeCell ref="A88:B88"/>
    <mergeCell ref="L56:N56"/>
    <mergeCell ref="A42:B42"/>
    <mergeCell ref="A33:B33"/>
    <mergeCell ref="A34:B34"/>
    <mergeCell ref="A36:B36"/>
    <mergeCell ref="A37:B37"/>
    <mergeCell ref="A40:B40"/>
    <mergeCell ref="A87:B87"/>
    <mergeCell ref="A90:B90"/>
    <mergeCell ref="L57:N57"/>
    <mergeCell ref="A2:B5"/>
    <mergeCell ref="A6:B6"/>
    <mergeCell ref="A7:B7"/>
    <mergeCell ref="A41:B41"/>
    <mergeCell ref="A15:B15"/>
    <mergeCell ref="A16:B16"/>
    <mergeCell ref="A21:B21"/>
    <mergeCell ref="A22:B22"/>
    <mergeCell ref="A27:B27"/>
    <mergeCell ref="A28:B28"/>
    <mergeCell ref="J277:K277"/>
    <mergeCell ref="L277:L278"/>
    <mergeCell ref="J275:L276"/>
    <mergeCell ref="I275:I276"/>
    <mergeCell ref="I277:I278"/>
    <mergeCell ref="C2:E2"/>
    <mergeCell ref="F2:H2"/>
    <mergeCell ref="I2:K2"/>
    <mergeCell ref="L2:N2"/>
    <mergeCell ref="C3:E3"/>
    <mergeCell ref="F3:H3"/>
    <mergeCell ref="I3:K3"/>
    <mergeCell ref="L3:N3"/>
    <mergeCell ref="C4:D4"/>
    <mergeCell ref="E4:E5"/>
    <mergeCell ref="F4:G4"/>
    <mergeCell ref="H4:H5"/>
    <mergeCell ref="I4:J4"/>
    <mergeCell ref="K4:K5"/>
    <mergeCell ref="L4:M4"/>
    <mergeCell ref="N4:N5"/>
    <mergeCell ref="C56:E56"/>
    <mergeCell ref="F56:H56"/>
    <mergeCell ref="I56:K56"/>
  </mergeCells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Report Entrate</vt:lpstr>
      <vt:lpstr>Report Spesa</vt:lpstr>
      <vt:lpstr>'Report Entrate'!Titoli_stampa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Montagna</dc:creator>
  <cp:lastModifiedBy>Pace Giuseppina</cp:lastModifiedBy>
  <dcterms:created xsi:type="dcterms:W3CDTF">2021-01-21T14:46:20Z</dcterms:created>
  <dcterms:modified xsi:type="dcterms:W3CDTF">2021-01-22T07:30:50Z</dcterms:modified>
</cp:coreProperties>
</file>